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料率表\"/>
    </mc:Choice>
  </mc:AlternateContent>
  <bookViews>
    <workbookView xWindow="2016" yWindow="1260" windowWidth="7488" windowHeight="4308" tabRatio="601"/>
  </bookViews>
  <sheets>
    <sheet name="料率表6年3月合計" sheetId="16" r:id="rId1"/>
  </sheets>
  <definedNames>
    <definedName name="_Regression_Int" localSheetId="0" hidden="1">1</definedName>
    <definedName name="\p" localSheetId="0">料率表6年3月合計!#REF!</definedName>
    <definedName name="\p">#REF!</definedName>
    <definedName name="_xlnm.Print_Area" localSheetId="0">料率表6年3月合計!$A$1:$AG$69</definedName>
    <definedName name="Print_Area_MI" localSheetId="0">料率表6年3月合計!$A$3:$U$61</definedName>
  </definedNames>
  <calcPr calcId="162913"/>
</workbook>
</file>

<file path=xl/calcChain.xml><?xml version="1.0" encoding="utf-8"?>
<calcChain xmlns="http://schemas.openxmlformats.org/spreadsheetml/2006/main">
  <c r="J8" i="16" l="1"/>
  <c r="P8" i="16"/>
  <c r="D56" i="16" l="1"/>
  <c r="F56" i="16"/>
  <c r="D57" i="16"/>
  <c r="F57" i="16"/>
  <c r="D58" i="16"/>
  <c r="F58" i="16"/>
  <c r="D9" i="16"/>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D10" i="16"/>
  <c r="F10" i="16"/>
  <c r="D11" i="16"/>
  <c r="F11" i="16"/>
  <c r="D12" i="16"/>
  <c r="F12" i="16"/>
  <c r="D13" i="16"/>
  <c r="F13" i="16"/>
  <c r="D14" i="16"/>
  <c r="F14" i="16"/>
  <c r="D15" i="16"/>
  <c r="F15" i="16"/>
  <c r="D16" i="16"/>
  <c r="F16" i="16"/>
  <c r="D17" i="16"/>
  <c r="F17" i="16"/>
  <c r="D18" i="16"/>
  <c r="F18" i="16"/>
  <c r="D19" i="16"/>
  <c r="F19" i="16"/>
  <c r="D20" i="16"/>
  <c r="F20" i="16"/>
  <c r="D21" i="16"/>
  <c r="F21" i="16"/>
  <c r="D22" i="16"/>
  <c r="F22" i="16"/>
  <c r="D23" i="16"/>
  <c r="F23" i="16"/>
  <c r="D24" i="16"/>
  <c r="F24" i="16"/>
  <c r="D25" i="16"/>
  <c r="F25" i="16"/>
  <c r="D26" i="16"/>
  <c r="F26" i="16"/>
  <c r="D27" i="16"/>
  <c r="F27" i="16"/>
  <c r="D28" i="16"/>
  <c r="F28" i="16"/>
  <c r="D29" i="16"/>
  <c r="F29" i="16"/>
  <c r="D30" i="16"/>
  <c r="F30" i="16"/>
  <c r="D31" i="16"/>
  <c r="F31" i="16"/>
  <c r="D32" i="16"/>
  <c r="F32" i="16"/>
  <c r="D33" i="16"/>
  <c r="F33" i="16"/>
  <c r="D34" i="16"/>
  <c r="F34" i="16"/>
  <c r="D35" i="16"/>
  <c r="F35" i="16"/>
  <c r="D36" i="16"/>
  <c r="F36" i="16"/>
  <c r="D37" i="16"/>
  <c r="F37" i="16"/>
  <c r="D38" i="16"/>
  <c r="F38" i="16"/>
  <c r="D39" i="16"/>
  <c r="F39" i="16"/>
  <c r="D40" i="16"/>
  <c r="F40" i="16"/>
  <c r="D41" i="16"/>
  <c r="F41" i="16"/>
  <c r="D42" i="16"/>
  <c r="F42" i="16"/>
  <c r="D43" i="16"/>
  <c r="F43" i="16"/>
  <c r="D44" i="16"/>
  <c r="F44" i="16"/>
  <c r="D45" i="16"/>
  <c r="F45" i="16"/>
  <c r="D46" i="16"/>
  <c r="F46" i="16"/>
  <c r="D47" i="16"/>
  <c r="F47" i="16"/>
  <c r="D48" i="16"/>
  <c r="F48" i="16"/>
  <c r="D49" i="16"/>
  <c r="F49" i="16"/>
  <c r="D50" i="16"/>
  <c r="F50" i="16"/>
  <c r="D51" i="16"/>
  <c r="F51" i="16"/>
  <c r="D52" i="16"/>
  <c r="F52" i="16"/>
  <c r="D53" i="16"/>
  <c r="F53" i="16"/>
  <c r="D54" i="16"/>
  <c r="F54" i="16"/>
  <c r="D55" i="16"/>
  <c r="F55" i="16"/>
</calcChain>
</file>

<file path=xl/sharedStrings.xml><?xml version="1.0" encoding="utf-8"?>
<sst xmlns="http://schemas.openxmlformats.org/spreadsheetml/2006/main" count="840" uniqueCount="40">
  <si>
    <t>OMNP50~ISIC0~L0~HSFS</t>
  </si>
  <si>
    <t>円</t>
  </si>
  <si>
    <t>円未満</t>
  </si>
  <si>
    <t>円以上～</t>
  </si>
  <si>
    <t>健康保険・介護保険標準報酬月額及び保険料負担額表</t>
    <rPh sb="5" eb="7">
      <t>カイゴ</t>
    </rPh>
    <rPh sb="7" eb="9">
      <t>ホケン</t>
    </rPh>
    <phoneticPr fontId="2"/>
  </si>
  <si>
    <t>等</t>
    <rPh sb="0" eb="1">
      <t>トウ</t>
    </rPh>
    <phoneticPr fontId="2"/>
  </si>
  <si>
    <t>円</t>
    <rPh sb="0" eb="1">
      <t>エン</t>
    </rPh>
    <phoneticPr fontId="2"/>
  </si>
  <si>
    <t>*基本保険料は被保険者への保険給付、健診など健康保険組合の運営にかかる費用に充てられます。</t>
    <rPh sb="1" eb="3">
      <t>キホン</t>
    </rPh>
    <rPh sb="3" eb="6">
      <t>ホケンリョウ</t>
    </rPh>
    <rPh sb="7" eb="8">
      <t>ヒ</t>
    </rPh>
    <rPh sb="8" eb="11">
      <t>ホケンシャ</t>
    </rPh>
    <rPh sb="13" eb="15">
      <t>ホケン</t>
    </rPh>
    <rPh sb="15" eb="17">
      <t>キュウフ</t>
    </rPh>
    <rPh sb="18" eb="20">
      <t>ケンシン</t>
    </rPh>
    <rPh sb="22" eb="24">
      <t>ケンコウ</t>
    </rPh>
    <rPh sb="24" eb="26">
      <t>ホケン</t>
    </rPh>
    <rPh sb="26" eb="28">
      <t>クミアイ</t>
    </rPh>
    <rPh sb="29" eb="31">
      <t>ウンエイ</t>
    </rPh>
    <rPh sb="35" eb="37">
      <t>ヒヨウ</t>
    </rPh>
    <rPh sb="38" eb="39">
      <t>ア</t>
    </rPh>
    <phoneticPr fontId="2"/>
  </si>
  <si>
    <t>*調整保険料は健康保険組合連合会の交付金交付事業に充てられます。</t>
    <rPh sb="1" eb="3">
      <t>チョウセイ</t>
    </rPh>
    <rPh sb="3" eb="6">
      <t>ホケンリョウ</t>
    </rPh>
    <rPh sb="7" eb="9">
      <t>ケンコウ</t>
    </rPh>
    <rPh sb="9" eb="11">
      <t>ホケン</t>
    </rPh>
    <rPh sb="11" eb="13">
      <t>クミアイ</t>
    </rPh>
    <rPh sb="13" eb="16">
      <t>レンゴウカイ</t>
    </rPh>
    <rPh sb="17" eb="20">
      <t>コウフキン</t>
    </rPh>
    <rPh sb="20" eb="22">
      <t>コウフ</t>
    </rPh>
    <rPh sb="22" eb="24">
      <t>ジギョウ</t>
    </rPh>
    <rPh sb="25" eb="26">
      <t>ア</t>
    </rPh>
    <phoneticPr fontId="2"/>
  </si>
  <si>
    <t>合　計</t>
    <rPh sb="0" eb="1">
      <t>ゴウ</t>
    </rPh>
    <rPh sb="2" eb="3">
      <t>ケイ</t>
    </rPh>
    <phoneticPr fontId="2"/>
  </si>
  <si>
    <t>*保険料は、事業主と被保険者の双方で負担します。被保険者の実際の支払は、通常給与からの天引きになりますが、その額に円未満の端数がある場合は円未満を五捨六入します。</t>
    <rPh sb="1" eb="4">
      <t>ホケンリョウ</t>
    </rPh>
    <rPh sb="6" eb="8">
      <t>ジギョウショ</t>
    </rPh>
    <rPh sb="8" eb="9">
      <t>ヌシ</t>
    </rPh>
    <rPh sb="10" eb="14">
      <t>ヒホケンシャ</t>
    </rPh>
    <rPh sb="15" eb="17">
      <t>ソウホウ</t>
    </rPh>
    <rPh sb="18" eb="20">
      <t>フタン</t>
    </rPh>
    <rPh sb="24" eb="28">
      <t>ヒホケンシャ</t>
    </rPh>
    <rPh sb="29" eb="31">
      <t>ジッサイ</t>
    </rPh>
    <rPh sb="32" eb="34">
      <t>シハライ</t>
    </rPh>
    <rPh sb="36" eb="38">
      <t>ツウジョウ</t>
    </rPh>
    <rPh sb="38" eb="40">
      <t>キュウヨ</t>
    </rPh>
    <phoneticPr fontId="2"/>
  </si>
  <si>
    <t>* 納入告知書の保険料額については、被保険者個々の保険料額（端数を含む）を合算した金額になり、その合算額に円未満の端数がある場合は、端数を切り捨てた額となります。</t>
    <rPh sb="2" eb="4">
      <t>ノウニュウ</t>
    </rPh>
    <rPh sb="4" eb="7">
      <t>コクチショ</t>
    </rPh>
    <rPh sb="8" eb="11">
      <t>ホケンリョウ</t>
    </rPh>
    <rPh sb="11" eb="12">
      <t>ガク</t>
    </rPh>
    <rPh sb="18" eb="22">
      <t>ヒホケンシャ</t>
    </rPh>
    <rPh sb="22" eb="24">
      <t>ココ</t>
    </rPh>
    <rPh sb="25" eb="28">
      <t>ホケンリョウ</t>
    </rPh>
    <rPh sb="28" eb="29">
      <t>ガク</t>
    </rPh>
    <rPh sb="30" eb="32">
      <t>ハスウ</t>
    </rPh>
    <rPh sb="33" eb="34">
      <t>フク</t>
    </rPh>
    <rPh sb="37" eb="39">
      <t>ガッサン</t>
    </rPh>
    <rPh sb="41" eb="43">
      <t>キンガク</t>
    </rPh>
    <rPh sb="49" eb="51">
      <t>ガッサン</t>
    </rPh>
    <rPh sb="51" eb="52">
      <t>ガク</t>
    </rPh>
    <rPh sb="53" eb="54">
      <t>エン</t>
    </rPh>
    <rPh sb="54" eb="56">
      <t>ミマン</t>
    </rPh>
    <rPh sb="57" eb="59">
      <t>ハスウ</t>
    </rPh>
    <phoneticPr fontId="2"/>
  </si>
  <si>
    <t xml:space="preserve"> 残りを事業主が負担します。　</t>
    <rPh sb="1" eb="2">
      <t>ノコ</t>
    </rPh>
    <rPh sb="4" eb="7">
      <t>ジギョウヌシ</t>
    </rPh>
    <rPh sb="8" eb="10">
      <t>フタン</t>
    </rPh>
    <phoneticPr fontId="2"/>
  </si>
  <si>
    <t>　</t>
    <phoneticPr fontId="2"/>
  </si>
  <si>
    <t xml:space="preserve"> </t>
    <phoneticPr fontId="2"/>
  </si>
  <si>
    <t>標  準  報  酬</t>
    <phoneticPr fontId="2"/>
  </si>
  <si>
    <t>月</t>
    <phoneticPr fontId="2"/>
  </si>
  <si>
    <t>日</t>
    <phoneticPr fontId="2"/>
  </si>
  <si>
    <t>報    酬    月    額</t>
    <phoneticPr fontId="2"/>
  </si>
  <si>
    <t>被保険者</t>
    <phoneticPr fontId="2"/>
  </si>
  <si>
    <t>級</t>
    <phoneticPr fontId="2"/>
  </si>
  <si>
    <t>額</t>
    <phoneticPr fontId="2"/>
  </si>
  <si>
    <t>38.5/1000</t>
    <phoneticPr fontId="2"/>
  </si>
  <si>
    <t>円</t>
    <phoneticPr fontId="2"/>
  </si>
  <si>
    <r>
      <t>　　　合　　計　　9</t>
    </r>
    <r>
      <rPr>
        <sz val="14"/>
        <rFont val="ＭＳ 明朝"/>
        <family val="1"/>
        <charset val="128"/>
      </rPr>
      <t>1</t>
    </r>
    <r>
      <rPr>
        <sz val="14"/>
        <rFont val="ＭＳ 明朝"/>
        <family val="1"/>
        <charset val="128"/>
      </rPr>
      <t>/1000</t>
    </r>
    <rPh sb="3" eb="4">
      <t>ゴウ</t>
    </rPh>
    <rPh sb="6" eb="7">
      <t>ケイ</t>
    </rPh>
    <phoneticPr fontId="2"/>
  </si>
  <si>
    <t>折　半</t>
    <rPh sb="0" eb="1">
      <t>オリ</t>
    </rPh>
    <rPh sb="2" eb="3">
      <t>ハン</t>
    </rPh>
    <phoneticPr fontId="2"/>
  </si>
  <si>
    <t>介護保険第２号被保険者に</t>
    <rPh sb="0" eb="2">
      <t>カイゴ</t>
    </rPh>
    <rPh sb="2" eb="4">
      <t>ホケン</t>
    </rPh>
    <rPh sb="4" eb="5">
      <t>ダイ</t>
    </rPh>
    <rPh sb="6" eb="7">
      <t>ゴウ</t>
    </rPh>
    <rPh sb="7" eb="8">
      <t>ヒ</t>
    </rPh>
    <rPh sb="8" eb="11">
      <t>ホケンシャ</t>
    </rPh>
    <phoneticPr fontId="2"/>
  </si>
  <si>
    <t>該当する被保険者（健保+介護）</t>
    <rPh sb="4" eb="5">
      <t>ヒ</t>
    </rPh>
    <rPh sb="5" eb="8">
      <t>ホケンシャ</t>
    </rPh>
    <phoneticPr fontId="2"/>
  </si>
  <si>
    <t>自動車振興会健康保険組合</t>
    <rPh sb="0" eb="3">
      <t>ジドウシャ</t>
    </rPh>
    <rPh sb="3" eb="6">
      <t>シンコウカイ</t>
    </rPh>
    <rPh sb="6" eb="8">
      <t>ケンコウ</t>
    </rPh>
    <rPh sb="8" eb="10">
      <t>ホケン</t>
    </rPh>
    <rPh sb="10" eb="12">
      <t>クミアイ</t>
    </rPh>
    <phoneticPr fontId="2"/>
  </si>
  <si>
    <t>介護保険料(再掲）</t>
    <rPh sb="0" eb="1">
      <t>スケ</t>
    </rPh>
    <rPh sb="1" eb="2">
      <t>ユズル</t>
    </rPh>
    <rPh sb="2" eb="3">
      <t>ホ</t>
    </rPh>
    <rPh sb="3" eb="4">
      <t>ケン</t>
    </rPh>
    <rPh sb="4" eb="5">
      <t>リョウ</t>
    </rPh>
    <rPh sb="6" eb="8">
      <t>サイケイ</t>
    </rPh>
    <phoneticPr fontId="2"/>
  </si>
  <si>
    <t>介護保険第２号被保険者に該当しない被保険者</t>
    <rPh sb="12" eb="14">
      <t>ガイトウ</t>
    </rPh>
    <rPh sb="17" eb="18">
      <t>ヒ</t>
    </rPh>
    <rPh sb="18" eb="21">
      <t>ホケンシャ</t>
    </rPh>
    <phoneticPr fontId="2"/>
  </si>
  <si>
    <r>
      <t xml:space="preserve"> 健康保険料</t>
    </r>
    <r>
      <rPr>
        <sz val="14"/>
        <rFont val="ＭＳ 明朝"/>
        <family val="1"/>
        <charset val="128"/>
      </rPr>
      <t xml:space="preserve"> [ </t>
    </r>
    <r>
      <rPr>
        <sz val="14"/>
        <rFont val="ＭＳ 明朝"/>
        <family val="1"/>
        <charset val="128"/>
      </rPr>
      <t>基本保険料</t>
    </r>
    <r>
      <rPr>
        <sz val="14"/>
        <rFont val="ＭＳ 明朝"/>
        <family val="1"/>
        <charset val="128"/>
      </rPr>
      <t>(</t>
    </r>
    <r>
      <rPr>
        <sz val="14"/>
        <rFont val="ＭＳ 明朝"/>
        <family val="1"/>
        <charset val="128"/>
      </rPr>
      <t>調整保険料含む</t>
    </r>
    <r>
      <rPr>
        <sz val="14"/>
        <rFont val="ＭＳ 明朝"/>
        <family val="1"/>
        <charset val="128"/>
      </rPr>
      <t xml:space="preserve">) + </t>
    </r>
    <r>
      <rPr>
        <sz val="14"/>
        <rFont val="ＭＳ 明朝"/>
        <family val="1"/>
        <charset val="128"/>
      </rPr>
      <t>特定保険料</t>
    </r>
    <r>
      <rPr>
        <sz val="14"/>
        <rFont val="ＭＳ 明朝"/>
        <family val="1"/>
        <charset val="128"/>
      </rPr>
      <t xml:space="preserve"> ]</t>
    </r>
    <rPh sb="1" eb="6">
      <t>ケンコウホケンリョウ</t>
    </rPh>
    <rPh sb="9" eb="11">
      <t>キホン</t>
    </rPh>
    <rPh sb="20" eb="21">
      <t>フク</t>
    </rPh>
    <phoneticPr fontId="2"/>
  </si>
  <si>
    <t xml:space="preserve"> 事業主・被保険者(折半） 45.5/1000</t>
    <rPh sb="5" eb="6">
      <t>ヒ</t>
    </rPh>
    <rPh sb="6" eb="9">
      <t>ホケンシャ</t>
    </rPh>
    <phoneticPr fontId="2"/>
  </si>
  <si>
    <t>*賞与にかかる保険料額は、賞与額から1,000円未満の端数を切り捨てた額(標準賞与額)に、保険料率を乗じた額となります。また、標準賞与額の上限は、年度573万円となります。</t>
    <rPh sb="1" eb="3">
      <t>ショウヨ</t>
    </rPh>
    <rPh sb="7" eb="9">
      <t>ホケン</t>
    </rPh>
    <rPh sb="9" eb="10">
      <t>リョウ</t>
    </rPh>
    <rPh sb="10" eb="11">
      <t>ガク</t>
    </rPh>
    <rPh sb="13" eb="15">
      <t>ショウヨ</t>
    </rPh>
    <rPh sb="15" eb="16">
      <t>ガク</t>
    </rPh>
    <rPh sb="23" eb="24">
      <t>エン</t>
    </rPh>
    <rPh sb="24" eb="26">
      <t>ミマン</t>
    </rPh>
    <rPh sb="27" eb="29">
      <t>ハスウ</t>
    </rPh>
    <rPh sb="30" eb="31">
      <t>キ</t>
    </rPh>
    <rPh sb="32" eb="33">
      <t>ス</t>
    </rPh>
    <rPh sb="35" eb="36">
      <t>ガク</t>
    </rPh>
    <rPh sb="37" eb="39">
      <t>ヒョウジュン</t>
    </rPh>
    <rPh sb="39" eb="41">
      <t>ショウヨ</t>
    </rPh>
    <rPh sb="41" eb="42">
      <t>ガク</t>
    </rPh>
    <rPh sb="45" eb="47">
      <t>ホケン</t>
    </rPh>
    <rPh sb="47" eb="48">
      <t>リョウ</t>
    </rPh>
    <rPh sb="48" eb="49">
      <t>リツ</t>
    </rPh>
    <rPh sb="50" eb="51">
      <t>ジョウ</t>
    </rPh>
    <rPh sb="53" eb="54">
      <t>ガク</t>
    </rPh>
    <rPh sb="69" eb="71">
      <t>ジョウゲン</t>
    </rPh>
    <rPh sb="73" eb="75">
      <t>ネンド</t>
    </rPh>
    <rPh sb="78" eb="80">
      <t>マンエン</t>
    </rPh>
    <phoneticPr fontId="2"/>
  </si>
  <si>
    <t>*特定保険料は高齢者の医療を支えるための費用として、他の制度や他の保険者への支援金などに充てられます。</t>
    <rPh sb="1" eb="3">
      <t>トクテイ</t>
    </rPh>
    <rPh sb="3" eb="6">
      <t>ホケンリョウ</t>
    </rPh>
    <rPh sb="7" eb="10">
      <t>コウレイシャ</t>
    </rPh>
    <rPh sb="11" eb="13">
      <t>イリョウ</t>
    </rPh>
    <rPh sb="14" eb="15">
      <t>ササ</t>
    </rPh>
    <rPh sb="20" eb="22">
      <t>ヒヨウ</t>
    </rPh>
    <rPh sb="26" eb="27">
      <t>タ</t>
    </rPh>
    <rPh sb="28" eb="30">
      <t>セイド</t>
    </rPh>
    <rPh sb="31" eb="32">
      <t>タ</t>
    </rPh>
    <rPh sb="33" eb="36">
      <t>ホケンシャ</t>
    </rPh>
    <rPh sb="38" eb="40">
      <t>シエン</t>
    </rPh>
    <rPh sb="40" eb="41">
      <t>キン</t>
    </rPh>
    <rPh sb="44" eb="45">
      <t>ア</t>
    </rPh>
    <phoneticPr fontId="2"/>
  </si>
  <si>
    <t>*任意継続被保険者の標準報酬月額の最高限度は、第27等級 410,000円 です。</t>
    <rPh sb="26" eb="27">
      <t>トウ</t>
    </rPh>
    <rPh sb="36" eb="37">
      <t>エン</t>
    </rPh>
    <phoneticPr fontId="2"/>
  </si>
  <si>
    <t>*調整保険料(事業主及び被保険者負担0.65/1000合計1.30/1000)が、表の基本保険料負担額に含まれています。</t>
    <rPh sb="43" eb="45">
      <t>キホン</t>
    </rPh>
    <rPh sb="45" eb="48">
      <t>ホケンリョウ</t>
    </rPh>
    <phoneticPr fontId="2"/>
  </si>
  <si>
    <t>*｢介護保険第2号被保険者｣とは40歳～64歳の医療保険加入者のことです。このうち保険料を負担するのは健康保険の被保険者です。(事業主と折半）</t>
    <rPh sb="2" eb="4">
      <t>カイゴ</t>
    </rPh>
    <rPh sb="4" eb="6">
      <t>ホケン</t>
    </rPh>
    <rPh sb="6" eb="7">
      <t>ダイ</t>
    </rPh>
    <rPh sb="8" eb="9">
      <t>ゴウ</t>
    </rPh>
    <rPh sb="9" eb="13">
      <t>ヒホケンシャ</t>
    </rPh>
    <rPh sb="18" eb="19">
      <t>４０サイ</t>
    </rPh>
    <rPh sb="22" eb="23">
      <t>６４サイ</t>
    </rPh>
    <rPh sb="24" eb="26">
      <t>イリョウ</t>
    </rPh>
    <rPh sb="26" eb="28">
      <t>ホケン</t>
    </rPh>
    <rPh sb="28" eb="31">
      <t>カニュウシャ</t>
    </rPh>
    <rPh sb="41" eb="44">
      <t>ホケンリョウ</t>
    </rPh>
    <rPh sb="45" eb="47">
      <t>フタン</t>
    </rPh>
    <rPh sb="51" eb="53">
      <t>ケンコウ</t>
    </rPh>
    <rPh sb="53" eb="55">
      <t>ホケン</t>
    </rPh>
    <rPh sb="56" eb="57">
      <t>ヒ</t>
    </rPh>
    <rPh sb="57" eb="60">
      <t>ホケンシャ</t>
    </rPh>
    <phoneticPr fontId="2"/>
  </si>
  <si>
    <t>令和6年3月1日（4月納付分）適用</t>
    <rPh sb="0" eb="2">
      <t>レイワ</t>
    </rPh>
    <rPh sb="10" eb="11">
      <t>ツキ</t>
    </rPh>
    <rPh sb="11" eb="13">
      <t>ノウフ</t>
    </rPh>
    <rPh sb="13" eb="14">
      <t>ブン</t>
    </rPh>
    <phoneticPr fontId="2"/>
  </si>
  <si>
    <t>*任意継続被保険者については、令和6年4月分の保険料から、この負担額表の適用になります。</t>
    <rPh sb="15" eb="16">
      <t>レイ</t>
    </rPh>
    <rPh sb="16" eb="17">
      <t>ワ</t>
    </rPh>
    <rPh sb="18" eb="19">
      <t>ネン</t>
    </rPh>
    <rPh sb="20" eb="21">
      <t>ツキ</t>
    </rPh>
    <rPh sb="21" eb="22">
      <t>ブン</t>
    </rPh>
    <rPh sb="23" eb="25">
      <t>ホケン</t>
    </rPh>
    <rPh sb="25" eb="26">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</si>
</sst>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0_);[Red]\(#,##0.0\)"/>
    <numFmt numFmtId="178" formatCode="#,##0_);[Red]\(#,##0\)"/>
    <numFmt numFmtId="179" formatCode="#,##0.00_);[Red]\(#,##0.00\)"/>
    <numFmt numFmtId="180" formatCode="&quot;基本&quot;0.000&quot;‰&quot;"/>
    <numFmt numFmtId="181" formatCode="&quot;特定&quot;0.000&quot;‰&quot;"/>
    <numFmt numFmtId="182" formatCode="&quot;計&quot;0.00&quot;‰&quot;"/>
    <numFmt numFmtId="183" formatCode="&quot;計&quot;0.0&quot;‰&quot;"/>
    <numFmt numFmtId="184" formatCode="0.00&quot;/1000&quot;"/>
  </numFmts>
  <fonts count="13" x14ac:knownFonts="1">
    <font>
      <sz val="14"/>
      <name val="ＭＳ 明朝"/>
      <family val="1"/>
      <charset val="128"/>
    </font>
    <font>
      <sz val="11"/>
      <name val="ＭＳ Ｐゴシック"/>
      <family val="3"/>
      <charset val="128"/>
    </font>
    <font>
      <sz val="7"/>
      <name val="ＭＳ Ｐ明朝"/>
      <family val="1"/>
      <charset val="128"/>
    </font>
    <font>
      <sz val="14"/>
      <name val="ＭＳ Ｐゴシック"/>
      <family val="3"/>
      <charset val="128"/>
    </font>
    <font>
      <sz val="14"/>
      <name val="ＭＳ 明朝"/>
      <family val="1"/>
      <charset val="128"/>
    </font>
    <font>
      <sz val="12"/>
      <name val="ＭＳ 明朝"/>
      <family val="1"/>
      <charset val="128"/>
    </font>
    <font>
      <sz val="16"/>
      <name val="ＭＳ 明朝"/>
      <family val="1"/>
      <charset val="128"/>
    </font>
    <font>
      <sz val="16"/>
      <name val="ＭＳ Ｐゴシック"/>
      <family val="3"/>
      <charset val="128"/>
    </font>
    <font>
      <sz val="16"/>
      <name val="ＭＳ Ｐ明朝"/>
      <family val="1"/>
      <charset val="128"/>
    </font>
    <font>
      <sz val="16"/>
      <name val="ＭＳ ゴシック"/>
      <family val="3"/>
      <charset val="128"/>
    </font>
    <font>
      <b/>
      <sz val="14"/>
      <name val="ＭＳ 明朝"/>
      <family val="1"/>
      <charset val="128"/>
    </font>
    <font>
      <b/>
      <sz val="16"/>
      <name val="ＭＳ Ｐゴシック"/>
      <family val="3"/>
      <charset val="128"/>
    </font>
    <font>
      <b/>
      <sz val="24"/>
      <name val="ＭＳ 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99">
    <xf numFmtId="0" fontId="0" fillId="0" borderId="0" xfId="0"/>
    <xf numFmtId="0" fontId="0" fillId="0" borderId="0" xfId="0" applyAlignment="1">
      <alignment horizontal="center" vertical="center"/>
    </xf>
    <xf numFmtId="0" fontId="3" fillId="0" borderId="0" xfId="0" applyFont="1"/>
    <xf numFmtId="0" fontId="3" fillId="0" borderId="1" xfId="0" applyFont="1" applyBorder="1"/>
    <xf numFmtId="37" fontId="3" fillId="0" borderId="2" xfId="0" applyNumberFormat="1" applyFont="1" applyBorder="1" applyProtection="1"/>
    <xf numFmtId="0" fontId="3" fillId="0" borderId="4" xfId="0" applyFont="1" applyBorder="1" applyAlignment="1" applyProtection="1">
      <alignment horizontal="center" vertical="center"/>
    </xf>
    <xf numFmtId="37" fontId="3" fillId="0" borderId="1" xfId="0" applyNumberFormat="1" applyFont="1" applyBorder="1" applyAlignment="1" applyProtection="1">
      <alignment horizontal="center" vertical="center"/>
    </xf>
    <xf numFmtId="37" fontId="3" fillId="0" borderId="2"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37" fontId="3" fillId="0" borderId="6" xfId="0" applyNumberFormat="1" applyFont="1" applyBorder="1" applyAlignment="1" applyProtection="1">
      <alignment horizontal="center" vertical="center"/>
    </xf>
    <xf numFmtId="37" fontId="3" fillId="0" borderId="0" xfId="0" applyNumberFormat="1" applyFont="1" applyBorder="1" applyAlignment="1" applyProtection="1">
      <alignment horizontal="center" vertical="center"/>
    </xf>
    <xf numFmtId="0" fontId="4" fillId="0" borderId="0" xfId="0" applyFont="1"/>
    <xf numFmtId="0" fontId="4" fillId="0" borderId="0" xfId="0" applyFont="1" applyBorder="1" applyAlignment="1">
      <alignment horizontal="centerContinuous" vertical="center"/>
    </xf>
    <xf numFmtId="0" fontId="4" fillId="0" borderId="0" xfId="0" applyFont="1" applyBorder="1"/>
    <xf numFmtId="0" fontId="4" fillId="0" borderId="7" xfId="0" applyFont="1" applyBorder="1"/>
    <xf numFmtId="0" fontId="4" fillId="0" borderId="6" xfId="0" applyFont="1" applyBorder="1" applyAlignment="1" applyProtection="1">
      <alignment horizontal="centerContinuous" vertical="center"/>
    </xf>
    <xf numFmtId="37" fontId="4" fillId="0" borderId="0" xfId="0" applyNumberFormat="1" applyFont="1" applyBorder="1" applyAlignment="1" applyProtection="1">
      <alignment horizontal="centerContinuous" vertical="center"/>
    </xf>
    <xf numFmtId="0" fontId="4" fillId="0" borderId="1" xfId="0" applyFont="1" applyBorder="1" applyAlignment="1" applyProtection="1">
      <alignment horizontal="centerContinuous" vertical="center"/>
    </xf>
    <xf numFmtId="0" fontId="4" fillId="0" borderId="2" xfId="0" applyFont="1" applyBorder="1" applyAlignment="1">
      <alignment horizontal="centerContinuous"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37" fontId="3" fillId="0" borderId="1" xfId="0" applyNumberFormat="1" applyFont="1" applyBorder="1" applyAlignment="1" applyProtection="1">
      <alignment horizontal="right" vertical="center"/>
    </xf>
    <xf numFmtId="37" fontId="3" fillId="0" borderId="6" xfId="0" applyNumberFormat="1" applyFont="1" applyBorder="1" applyAlignment="1" applyProtection="1">
      <alignment horizontal="right"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37" fontId="3" fillId="0" borderId="15" xfId="0" applyNumberFormat="1" applyFont="1" applyBorder="1" applyAlignment="1" applyProtection="1">
      <alignment horizontal="center" vertical="center"/>
    </xf>
    <xf numFmtId="0" fontId="4" fillId="0" borderId="16" xfId="0" applyFont="1" applyBorder="1" applyAlignment="1" applyProtection="1">
      <alignment horizontal="center" vertical="center"/>
    </xf>
    <xf numFmtId="37" fontId="3" fillId="0" borderId="15" xfId="0" applyNumberFormat="1" applyFont="1" applyBorder="1" applyAlignment="1" applyProtection="1">
      <alignment horizontal="right" vertical="center"/>
    </xf>
    <xf numFmtId="37" fontId="3" fillId="0" borderId="16" xfId="0" applyNumberFormat="1" applyFont="1" applyBorder="1" applyAlignment="1" applyProtection="1">
      <alignment horizontal="center" vertical="center"/>
    </xf>
    <xf numFmtId="0" fontId="4" fillId="0" borderId="17" xfId="0" applyFont="1" applyBorder="1" applyAlignment="1">
      <alignment horizontal="centerContinuous" vertical="center"/>
    </xf>
    <xf numFmtId="0" fontId="3"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6" fillId="0" borderId="0" xfId="0" applyFont="1"/>
    <xf numFmtId="177" fontId="4" fillId="0" borderId="0" xfId="0" applyNumberFormat="1" applyFont="1"/>
    <xf numFmtId="177" fontId="6" fillId="0" borderId="0" xfId="0" applyNumberFormat="1" applyFont="1" applyBorder="1" applyAlignment="1" applyProtection="1">
      <alignment horizontal="left" vertical="center"/>
    </xf>
    <xf numFmtId="177" fontId="4" fillId="0" borderId="13" xfId="0" applyNumberFormat="1" applyFont="1" applyBorder="1" applyAlignment="1" applyProtection="1">
      <alignment horizontal="centerContinuous" vertical="center"/>
    </xf>
    <xf numFmtId="177" fontId="4" fillId="0" borderId="3" xfId="0" applyNumberFormat="1" applyFont="1" applyBorder="1" applyAlignment="1" applyProtection="1">
      <alignment horizontal="center" vertical="center"/>
    </xf>
    <xf numFmtId="177" fontId="4" fillId="0" borderId="19" xfId="0" applyNumberFormat="1" applyFont="1" applyBorder="1" applyAlignment="1" applyProtection="1">
      <alignment horizontal="centerContinuous" vertical="center"/>
    </xf>
    <xf numFmtId="177" fontId="3" fillId="0" borderId="19" xfId="0" quotePrefix="1" applyNumberFormat="1" applyFont="1" applyBorder="1" applyAlignment="1" applyProtection="1">
      <alignment horizontal="centerContinuous"/>
    </xf>
    <xf numFmtId="177" fontId="3" fillId="0" borderId="2" xfId="1" applyNumberFormat="1" applyFont="1" applyBorder="1" applyAlignment="1" applyProtection="1">
      <alignment horizontal="center" vertical="center"/>
    </xf>
    <xf numFmtId="177" fontId="3" fillId="0" borderId="1" xfId="1" applyNumberFormat="1" applyFont="1" applyBorder="1" applyAlignment="1" applyProtection="1">
      <alignment horizontal="center" vertical="center"/>
    </xf>
    <xf numFmtId="177" fontId="3" fillId="0" borderId="0" xfId="1" applyNumberFormat="1" applyFont="1" applyBorder="1" applyAlignment="1" applyProtection="1">
      <alignment horizontal="center" vertical="center"/>
    </xf>
    <xf numFmtId="177" fontId="3" fillId="0" borderId="6" xfId="1" applyNumberFormat="1" applyFont="1" applyBorder="1" applyAlignment="1" applyProtection="1">
      <alignment horizontal="center" vertical="center"/>
    </xf>
    <xf numFmtId="177" fontId="3" fillId="0" borderId="0" xfId="0" applyNumberFormat="1" applyFont="1"/>
    <xf numFmtId="178" fontId="4" fillId="0" borderId="0" xfId="0" applyNumberFormat="1" applyFont="1"/>
    <xf numFmtId="178" fontId="3" fillId="0" borderId="0" xfId="0" applyNumberFormat="1" applyFont="1"/>
    <xf numFmtId="177" fontId="4" fillId="0" borderId="0" xfId="1" applyNumberFormat="1" applyFont="1"/>
    <xf numFmtId="177" fontId="3" fillId="0" borderId="0" xfId="1" applyNumberFormat="1" applyFont="1"/>
    <xf numFmtId="177" fontId="3" fillId="0" borderId="1" xfId="1" applyNumberFormat="1" applyFont="1" applyBorder="1" applyAlignment="1" applyProtection="1">
      <alignment horizontal="right" vertical="center"/>
    </xf>
    <xf numFmtId="177" fontId="3" fillId="0" borderId="6" xfId="1" applyNumberFormat="1" applyFont="1" applyBorder="1" applyAlignment="1" applyProtection="1">
      <alignment horizontal="right" vertical="center"/>
    </xf>
    <xf numFmtId="179" fontId="4" fillId="0" borderId="0" xfId="0" applyNumberFormat="1" applyFont="1"/>
    <xf numFmtId="179" fontId="3" fillId="0" borderId="23" xfId="0" applyNumberFormat="1" applyFont="1" applyBorder="1" applyAlignment="1" applyProtection="1">
      <alignment vertical="center"/>
    </xf>
    <xf numFmtId="179" fontId="3" fillId="0" borderId="25" xfId="0" applyNumberFormat="1" applyFont="1" applyBorder="1" applyAlignment="1" applyProtection="1">
      <alignment vertical="center"/>
    </xf>
    <xf numFmtId="179" fontId="3" fillId="0" borderId="26" xfId="0" applyNumberFormat="1" applyFont="1" applyBorder="1" applyAlignment="1" applyProtection="1">
      <alignment vertical="center"/>
    </xf>
    <xf numFmtId="179" fontId="3" fillId="0" borderId="0" xfId="0" applyNumberFormat="1" applyFont="1"/>
    <xf numFmtId="179" fontId="3" fillId="0" borderId="1" xfId="0" applyNumberFormat="1" applyFont="1" applyBorder="1" applyAlignment="1" applyProtection="1">
      <alignment vertical="center"/>
    </xf>
    <xf numFmtId="179" fontId="3" fillId="0" borderId="6" xfId="0" applyNumberFormat="1" applyFont="1" applyBorder="1" applyAlignment="1" applyProtection="1">
      <alignment vertical="center"/>
    </xf>
    <xf numFmtId="177" fontId="3" fillId="0" borderId="5" xfId="1" applyNumberFormat="1" applyFont="1" applyBorder="1" applyAlignment="1" applyProtection="1">
      <alignment horizontal="right" vertical="center"/>
    </xf>
    <xf numFmtId="177" fontId="3" fillId="0" borderId="4" xfId="1" applyNumberFormat="1" applyFont="1" applyBorder="1" applyAlignment="1" applyProtection="1">
      <alignment horizontal="right" vertical="center"/>
    </xf>
    <xf numFmtId="49" fontId="9" fillId="0" borderId="0" xfId="0" applyNumberFormat="1" applyFont="1" applyAlignment="1">
      <alignment vertical="center"/>
    </xf>
    <xf numFmtId="37" fontId="3" fillId="0" borderId="33" xfId="0"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37" fontId="3" fillId="0" borderId="33" xfId="0" applyNumberFormat="1" applyFont="1" applyBorder="1" applyAlignment="1" applyProtection="1">
      <alignment horizontal="right" vertical="center"/>
    </xf>
    <xf numFmtId="37" fontId="3" fillId="0" borderId="32" xfId="0" applyNumberFormat="1" applyFont="1" applyBorder="1" applyAlignment="1" applyProtection="1">
      <alignment horizontal="center" vertical="center"/>
    </xf>
    <xf numFmtId="177" fontId="3" fillId="0" borderId="17" xfId="1" applyNumberFormat="1" applyFont="1" applyBorder="1" applyAlignment="1" applyProtection="1">
      <alignment horizontal="right" vertical="center"/>
    </xf>
    <xf numFmtId="177" fontId="3" fillId="0" borderId="32" xfId="1" applyNumberFormat="1" applyFont="1" applyBorder="1" applyAlignment="1" applyProtection="1">
      <alignment horizontal="center" vertical="center"/>
    </xf>
    <xf numFmtId="177" fontId="3" fillId="0" borderId="33" xfId="1" applyNumberFormat="1" applyFont="1" applyBorder="1" applyAlignment="1" applyProtection="1">
      <alignment horizontal="center" vertical="center"/>
    </xf>
    <xf numFmtId="177" fontId="3" fillId="0" borderId="33" xfId="1" applyNumberFormat="1" applyFont="1" applyBorder="1" applyAlignment="1" applyProtection="1">
      <alignment horizontal="right" vertical="center"/>
    </xf>
    <xf numFmtId="0" fontId="4" fillId="2" borderId="16" xfId="0" applyFont="1" applyFill="1" applyBorder="1" applyAlignment="1" applyProtection="1">
      <alignment horizontal="center" vertical="center"/>
    </xf>
    <xf numFmtId="37" fontId="3" fillId="2" borderId="16" xfId="0" applyNumberFormat="1" applyFont="1" applyFill="1" applyBorder="1" applyAlignment="1" applyProtection="1">
      <alignment horizontal="center" vertical="center"/>
    </xf>
    <xf numFmtId="179" fontId="3" fillId="2" borderId="23" xfId="0" applyNumberFormat="1" applyFont="1" applyFill="1" applyBorder="1" applyAlignment="1" applyProtection="1">
      <alignment vertical="center"/>
    </xf>
    <xf numFmtId="179" fontId="3" fillId="2" borderId="15" xfId="0" applyNumberFormat="1" applyFont="1" applyFill="1" applyBorder="1" applyAlignment="1" applyProtection="1">
      <alignment vertical="center"/>
    </xf>
    <xf numFmtId="177" fontId="3" fillId="2" borderId="14" xfId="1" applyNumberFormat="1" applyFont="1" applyFill="1" applyBorder="1" applyAlignment="1" applyProtection="1">
      <alignment horizontal="right" vertical="center"/>
    </xf>
    <xf numFmtId="177" fontId="3" fillId="2" borderId="16" xfId="1" applyNumberFormat="1" applyFont="1" applyFill="1" applyBorder="1" applyAlignment="1" applyProtection="1">
      <alignment horizontal="center" vertical="center"/>
    </xf>
    <xf numFmtId="177" fontId="3" fillId="2" borderId="15" xfId="1" applyNumberFormat="1" applyFont="1" applyFill="1" applyBorder="1" applyAlignment="1" applyProtection="1">
      <alignment horizontal="center" vertical="center"/>
    </xf>
    <xf numFmtId="177" fontId="3" fillId="2" borderId="15" xfId="1" applyNumberFormat="1" applyFont="1" applyFill="1" applyBorder="1" applyAlignment="1" applyProtection="1">
      <alignment horizontal="right" vertical="center"/>
    </xf>
    <xf numFmtId="0" fontId="4" fillId="2" borderId="21" xfId="0" applyFont="1" applyFill="1" applyBorder="1" applyAlignment="1" applyProtection="1">
      <alignment horizontal="center" vertical="center"/>
    </xf>
    <xf numFmtId="37" fontId="3" fillId="2" borderId="21" xfId="0" applyNumberFormat="1" applyFont="1" applyFill="1" applyBorder="1" applyAlignment="1" applyProtection="1">
      <alignment horizontal="center" vertical="center"/>
    </xf>
    <xf numFmtId="179" fontId="3" fillId="2" borderId="24" xfId="0" applyNumberFormat="1" applyFont="1" applyFill="1" applyBorder="1" applyAlignment="1" applyProtection="1">
      <alignment vertical="center"/>
    </xf>
    <xf numFmtId="179" fontId="3" fillId="2" borderId="22" xfId="0" applyNumberFormat="1" applyFont="1" applyFill="1" applyBorder="1" applyAlignment="1" applyProtection="1">
      <alignment vertical="center"/>
    </xf>
    <xf numFmtId="177" fontId="3" fillId="2" borderId="20" xfId="1" applyNumberFormat="1" applyFont="1" applyFill="1" applyBorder="1" applyAlignment="1" applyProtection="1">
      <alignment horizontal="right" vertical="center"/>
    </xf>
    <xf numFmtId="177" fontId="3" fillId="2" borderId="21" xfId="1" applyNumberFormat="1" applyFont="1" applyFill="1" applyBorder="1" applyAlignment="1" applyProtection="1">
      <alignment horizontal="center" vertical="center"/>
    </xf>
    <xf numFmtId="177" fontId="3" fillId="2" borderId="22" xfId="1" applyNumberFormat="1" applyFont="1" applyFill="1" applyBorder="1" applyAlignment="1" applyProtection="1">
      <alignment horizontal="center" vertical="center"/>
    </xf>
    <xf numFmtId="177" fontId="3" fillId="2" borderId="22" xfId="1" applyNumberFormat="1" applyFont="1" applyFill="1" applyBorder="1" applyAlignment="1" applyProtection="1">
      <alignment horizontal="right" vertical="center"/>
    </xf>
    <xf numFmtId="0" fontId="3" fillId="2" borderId="13" xfId="0" applyFont="1" applyFill="1" applyBorder="1" applyAlignment="1" applyProtection="1">
      <alignment horizontal="center" vertical="center"/>
    </xf>
    <xf numFmtId="37" fontId="3" fillId="2" borderId="15" xfId="0" applyNumberFormat="1" applyFont="1" applyFill="1" applyBorder="1" applyAlignment="1" applyProtection="1">
      <alignment horizontal="right" vertical="center"/>
    </xf>
    <xf numFmtId="37" fontId="3" fillId="2" borderId="15" xfId="0" applyNumberFormat="1"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37" fontId="3" fillId="2" borderId="22" xfId="0" applyNumberFormat="1" applyFont="1" applyFill="1" applyBorder="1" applyAlignment="1" applyProtection="1">
      <alignment horizontal="right" vertical="center"/>
    </xf>
    <xf numFmtId="37" fontId="3" fillId="2" borderId="22" xfId="0" applyNumberFormat="1" applyFont="1" applyFill="1" applyBorder="1" applyAlignment="1" applyProtection="1">
      <alignment horizontal="center" vertical="center"/>
    </xf>
    <xf numFmtId="184" fontId="3" fillId="0" borderId="13" xfId="0" quotePrefix="1" applyNumberFormat="1" applyFont="1" applyBorder="1" applyAlignment="1" applyProtection="1">
      <alignment horizontal="centerContinuous" vertical="center"/>
    </xf>
    <xf numFmtId="184" fontId="3" fillId="0" borderId="15" xfId="1" quotePrefix="1" applyNumberFormat="1" applyFont="1" applyBorder="1" applyAlignment="1" applyProtection="1">
      <alignment horizontal="centerContinuous" vertical="center"/>
    </xf>
    <xf numFmtId="0" fontId="4" fillId="0" borderId="0" xfId="0" applyFont="1" applyProtection="1"/>
    <xf numFmtId="179" fontId="4" fillId="0" borderId="0" xfId="0" applyNumberFormat="1" applyFont="1" applyProtection="1"/>
    <xf numFmtId="178" fontId="4" fillId="0" borderId="0" xfId="0" applyNumberFormat="1" applyFont="1" applyProtection="1"/>
    <xf numFmtId="177" fontId="4" fillId="0" borderId="0" xfId="0" applyNumberFormat="1" applyFont="1" applyProtection="1"/>
    <xf numFmtId="177" fontId="5" fillId="0" borderId="0" xfId="0" applyNumberFormat="1" applyFont="1" applyProtection="1"/>
    <xf numFmtId="177" fontId="4" fillId="0" borderId="0" xfId="1" applyNumberFormat="1" applyFont="1" applyProtection="1"/>
    <xf numFmtId="0" fontId="4" fillId="0" borderId="0" xfId="0" applyFont="1" applyBorder="1" applyProtection="1"/>
    <xf numFmtId="179" fontId="4" fillId="0" borderId="0" xfId="0" applyNumberFormat="1" applyFont="1" applyBorder="1" applyProtection="1"/>
    <xf numFmtId="178" fontId="4" fillId="0" borderId="0" xfId="0" applyNumberFormat="1" applyFont="1" applyBorder="1" applyProtection="1"/>
    <xf numFmtId="177" fontId="4" fillId="0" borderId="0" xfId="0" applyNumberFormat="1" applyFont="1" applyBorder="1" applyProtection="1"/>
    <xf numFmtId="0" fontId="4" fillId="0" borderId="8" xfId="0" applyFont="1" applyBorder="1" applyProtection="1"/>
    <xf numFmtId="179" fontId="4" fillId="0" borderId="12" xfId="0" applyNumberFormat="1" applyFont="1" applyBorder="1" applyAlignment="1" applyProtection="1">
      <alignment horizontal="centerContinuous" vertical="center"/>
    </xf>
    <xf numFmtId="179" fontId="4" fillId="0" borderId="8" xfId="0" applyNumberFormat="1" applyFont="1" applyBorder="1" applyAlignment="1" applyProtection="1">
      <alignment horizontal="centerContinuous" vertical="center"/>
    </xf>
    <xf numFmtId="178" fontId="4" fillId="0" borderId="8" xfId="0" applyNumberFormat="1" applyFont="1" applyBorder="1" applyAlignment="1" applyProtection="1">
      <alignment horizontal="centerContinuous" vertical="center"/>
    </xf>
    <xf numFmtId="178" fontId="4" fillId="0" borderId="27" xfId="0" applyNumberFormat="1" applyFont="1" applyBorder="1" applyAlignment="1" applyProtection="1">
      <alignment horizontal="centerContinuous" vertical="center"/>
    </xf>
    <xf numFmtId="177" fontId="4" fillId="0" borderId="8" xfId="0" applyNumberFormat="1" applyFont="1" applyBorder="1" applyAlignment="1" applyProtection="1">
      <alignment horizontal="centerContinuous" vertical="center"/>
    </xf>
    <xf numFmtId="179" fontId="4" fillId="0" borderId="4" xfId="0" applyNumberFormat="1" applyFont="1" applyBorder="1" applyAlignment="1" applyProtection="1">
      <alignment horizontal="centerContinuous" vertical="center"/>
    </xf>
    <xf numFmtId="179" fontId="4" fillId="0" borderId="2" xfId="0" applyNumberFormat="1" applyFont="1" applyBorder="1" applyAlignment="1" applyProtection="1">
      <alignment horizontal="centerContinuous" vertical="center"/>
    </xf>
    <xf numFmtId="178" fontId="4" fillId="0" borderId="2" xfId="0" applyNumberFormat="1" applyFont="1" applyBorder="1" applyAlignment="1" applyProtection="1">
      <alignment horizontal="centerContinuous" vertical="center"/>
    </xf>
    <xf numFmtId="178" fontId="4" fillId="0" borderId="9" xfId="0" applyNumberFormat="1" applyFont="1" applyBorder="1" applyAlignment="1" applyProtection="1">
      <alignment horizontal="centerContinuous" vertical="center"/>
    </xf>
    <xf numFmtId="177" fontId="4" fillId="0" borderId="2" xfId="0" applyNumberFormat="1" applyFont="1" applyBorder="1" applyAlignment="1" applyProtection="1">
      <alignment horizontal="centerContinuous" vertical="center"/>
    </xf>
    <xf numFmtId="0" fontId="4" fillId="0" borderId="0" xfId="0" applyFont="1" applyBorder="1" applyAlignment="1" applyProtection="1">
      <alignment horizontal="centerContinuous" vertical="center"/>
    </xf>
    <xf numFmtId="0" fontId="3" fillId="0" borderId="2" xfId="0" applyFont="1" applyBorder="1" applyProtection="1"/>
    <xf numFmtId="177" fontId="4" fillId="0" borderId="0" xfId="0" applyNumberFormat="1" applyFont="1" applyBorder="1" applyAlignment="1" applyProtection="1">
      <alignment horizontal="left"/>
      <protection locked="0"/>
    </xf>
    <xf numFmtId="177" fontId="4" fillId="0" borderId="0" xfId="0" applyNumberFormat="1" applyFont="1" applyBorder="1" applyProtection="1">
      <protection locked="0"/>
    </xf>
    <xf numFmtId="177" fontId="6" fillId="0" borderId="0" xfId="0" applyNumberFormat="1" applyFont="1" applyBorder="1" applyAlignment="1" applyProtection="1">
      <alignment horizontal="left" vertical="center"/>
      <protection locked="0"/>
    </xf>
    <xf numFmtId="0" fontId="4" fillId="0" borderId="0" xfId="0" applyFont="1" applyProtection="1">
      <protection locked="0"/>
    </xf>
    <xf numFmtId="177" fontId="6" fillId="0" borderId="0" xfId="0" applyNumberFormat="1" applyFont="1" applyBorder="1" applyAlignment="1" applyProtection="1">
      <alignment horizontal="right" vertical="center"/>
      <protection locked="0"/>
    </xf>
    <xf numFmtId="0" fontId="6" fillId="0" borderId="0" xfId="0" applyFont="1" applyAlignment="1" applyProtection="1">
      <alignment horizontal="left"/>
      <protection locked="0"/>
    </xf>
    <xf numFmtId="0" fontId="6" fillId="0" borderId="0" xfId="0" applyFont="1" applyProtection="1">
      <protection locked="0"/>
    </xf>
    <xf numFmtId="179" fontId="6" fillId="0" borderId="0" xfId="0" applyNumberFormat="1" applyFont="1" applyProtection="1">
      <protection locked="0"/>
    </xf>
    <xf numFmtId="178" fontId="6" fillId="0" borderId="0" xfId="0" applyNumberFormat="1" applyFont="1" applyProtection="1">
      <protection locked="0"/>
    </xf>
    <xf numFmtId="177" fontId="6" fillId="0" borderId="0" xfId="0" applyNumberFormat="1" applyFont="1" applyProtection="1">
      <protection locked="0"/>
    </xf>
    <xf numFmtId="177" fontId="6" fillId="0" borderId="0" xfId="0" applyNumberFormat="1" applyFont="1" applyBorder="1" applyProtection="1">
      <protection locked="0"/>
    </xf>
    <xf numFmtId="177" fontId="6" fillId="0" borderId="0" xfId="1" applyNumberFormat="1" applyFont="1" applyProtection="1">
      <protection locked="0"/>
    </xf>
    <xf numFmtId="178" fontId="3" fillId="0" borderId="0" xfId="0" applyNumberFormat="1" applyFont="1" applyBorder="1" applyAlignment="1" applyProtection="1">
      <alignment vertical="center"/>
      <protection locked="0"/>
    </xf>
    <xf numFmtId="0" fontId="7" fillId="0" borderId="0" xfId="0" applyFont="1" applyProtection="1">
      <protection locked="0"/>
    </xf>
    <xf numFmtId="179" fontId="7" fillId="0" borderId="0" xfId="0" applyNumberFormat="1" applyFont="1" applyAlignment="1" applyProtection="1">
      <alignment horizontal="left"/>
      <protection locked="0"/>
    </xf>
    <xf numFmtId="179" fontId="7" fillId="0" borderId="0" xfId="0" applyNumberFormat="1" applyFont="1" applyProtection="1">
      <protection locked="0"/>
    </xf>
    <xf numFmtId="178" fontId="7" fillId="0" borderId="0" xfId="0" applyNumberFormat="1" applyFont="1" applyProtection="1">
      <protection locked="0"/>
    </xf>
    <xf numFmtId="177" fontId="7" fillId="0" borderId="0" xfId="0" applyNumberFormat="1" applyFont="1" applyProtection="1">
      <protection locked="0"/>
    </xf>
    <xf numFmtId="177" fontId="7" fillId="0" borderId="0" xfId="0" applyNumberFormat="1" applyFont="1" applyBorder="1" applyProtection="1">
      <protection locked="0"/>
    </xf>
    <xf numFmtId="177" fontId="7" fillId="0" borderId="0" xfId="1" applyNumberFormat="1" applyFont="1" applyProtection="1">
      <protection locked="0"/>
    </xf>
    <xf numFmtId="0" fontId="8" fillId="0" borderId="0" xfId="0" applyFont="1" applyAlignment="1" applyProtection="1">
      <alignment horizontal="left"/>
      <protection locked="0"/>
    </xf>
    <xf numFmtId="0" fontId="8" fillId="0" borderId="0" xfId="0" applyFont="1" applyProtection="1">
      <protection locked="0"/>
    </xf>
    <xf numFmtId="0" fontId="3" fillId="0" borderId="0" xfId="0" applyFont="1" applyProtection="1">
      <protection locked="0"/>
    </xf>
    <xf numFmtId="179" fontId="3" fillId="0" borderId="0" xfId="0" applyNumberFormat="1" applyFont="1" applyProtection="1">
      <protection locked="0"/>
    </xf>
    <xf numFmtId="178" fontId="3" fillId="0" borderId="0" xfId="0" applyNumberFormat="1" applyFont="1" applyProtection="1">
      <protection locked="0"/>
    </xf>
    <xf numFmtId="177" fontId="3" fillId="0" borderId="0" xfId="0" applyNumberFormat="1" applyFont="1" applyProtection="1">
      <protection locked="0"/>
    </xf>
    <xf numFmtId="177" fontId="3" fillId="0" borderId="0" xfId="1" applyNumberFormat="1" applyFont="1" applyProtection="1">
      <protection locked="0"/>
    </xf>
    <xf numFmtId="177" fontId="3" fillId="0" borderId="19" xfId="0" applyNumberFormat="1" applyFont="1" applyBorder="1" applyAlignment="1" applyProtection="1">
      <alignment horizontal="centerContinuous"/>
    </xf>
    <xf numFmtId="0" fontId="3" fillId="0" borderId="3" xfId="0" applyFont="1" applyBorder="1" applyAlignment="1" applyProtection="1">
      <alignment horizontal="centerContinuous" vertical="center"/>
    </xf>
    <xf numFmtId="181" fontId="3" fillId="0" borderId="23" xfId="0" applyNumberFormat="1" applyFont="1" applyBorder="1" applyAlignment="1" applyProtection="1">
      <alignment horizontal="centerContinuous" vertical="center" shrinkToFit="1"/>
    </xf>
    <xf numFmtId="179" fontId="3" fillId="0" borderId="16" xfId="0" applyNumberFormat="1" applyFont="1" applyBorder="1" applyAlignment="1" applyProtection="1">
      <alignment horizontal="centerContinuous" vertical="center" shrinkToFit="1"/>
    </xf>
    <xf numFmtId="0" fontId="3" fillId="0" borderId="16" xfId="0" applyFont="1" applyBorder="1" applyAlignment="1" applyProtection="1">
      <alignment horizontal="centerContinuous" vertical="center"/>
    </xf>
    <xf numFmtId="184" fontId="3" fillId="0" borderId="19" xfId="0" quotePrefix="1" applyNumberFormat="1" applyFont="1" applyBorder="1" applyAlignment="1" applyProtection="1">
      <alignment horizontal="centerContinuous" vertical="center"/>
    </xf>
    <xf numFmtId="184" fontId="3" fillId="0" borderId="28" xfId="0" quotePrefix="1" applyNumberFormat="1" applyFont="1" applyBorder="1" applyAlignment="1" applyProtection="1">
      <alignment horizontal="centerContinuous" vertical="center"/>
    </xf>
    <xf numFmtId="37" fontId="3" fillId="0" borderId="39" xfId="0" applyNumberFormat="1" applyFont="1" applyBorder="1" applyAlignment="1" applyProtection="1">
      <alignment horizontal="center" vertical="center"/>
    </xf>
    <xf numFmtId="0" fontId="4" fillId="0" borderId="40" xfId="0" applyFont="1" applyBorder="1" applyAlignment="1" applyProtection="1">
      <alignment horizontal="center" vertical="center"/>
    </xf>
    <xf numFmtId="37" fontId="3" fillId="0" borderId="39" xfId="0" applyNumberFormat="1" applyFont="1" applyBorder="1" applyAlignment="1" applyProtection="1">
      <alignment horizontal="right" vertical="center"/>
    </xf>
    <xf numFmtId="37" fontId="3" fillId="0" borderId="40" xfId="0" applyNumberFormat="1" applyFont="1" applyBorder="1" applyAlignment="1" applyProtection="1">
      <alignment horizontal="center" vertical="center"/>
    </xf>
    <xf numFmtId="179" fontId="3" fillId="0" borderId="42" xfId="0" applyNumberFormat="1" applyFont="1" applyBorder="1" applyAlignment="1" applyProtection="1">
      <alignment vertical="center"/>
    </xf>
    <xf numFmtId="179" fontId="3" fillId="0" borderId="39" xfId="0" applyNumberFormat="1" applyFont="1" applyBorder="1" applyAlignment="1" applyProtection="1">
      <alignment vertical="center"/>
    </xf>
    <xf numFmtId="177" fontId="3" fillId="0" borderId="41" xfId="1" applyNumberFormat="1" applyFont="1" applyBorder="1" applyAlignment="1" applyProtection="1">
      <alignment horizontal="right" vertical="center"/>
    </xf>
    <xf numFmtId="177" fontId="3" fillId="0" borderId="40" xfId="1" applyNumberFormat="1" applyFont="1" applyBorder="1" applyAlignment="1" applyProtection="1">
      <alignment horizontal="center" vertical="center"/>
    </xf>
    <xf numFmtId="177" fontId="3" fillId="0" borderId="39" xfId="1" applyNumberFormat="1" applyFont="1" applyBorder="1" applyAlignment="1" applyProtection="1">
      <alignment horizontal="center" vertical="center"/>
    </xf>
    <xf numFmtId="177" fontId="3" fillId="0" borderId="39" xfId="1" applyNumberFormat="1" applyFont="1" applyBorder="1" applyAlignment="1" applyProtection="1">
      <alignment horizontal="right" vertical="center"/>
    </xf>
    <xf numFmtId="0" fontId="3" fillId="0" borderId="46" xfId="0" applyFont="1" applyBorder="1" applyAlignment="1" applyProtection="1">
      <alignment horizontal="center" vertical="center"/>
    </xf>
    <xf numFmtId="37" fontId="3" fillId="0" borderId="47" xfId="0" applyNumberFormat="1" applyFont="1" applyBorder="1" applyAlignment="1" applyProtection="1">
      <alignment horizontal="center" vertical="center"/>
    </xf>
    <xf numFmtId="0" fontId="4" fillId="0" borderId="48" xfId="0" applyFont="1" applyBorder="1" applyAlignment="1" applyProtection="1">
      <alignment horizontal="center" vertical="center"/>
    </xf>
    <xf numFmtId="37" fontId="3" fillId="0" borderId="47" xfId="0" applyNumberFormat="1" applyFont="1" applyBorder="1" applyAlignment="1" applyProtection="1">
      <alignment horizontal="right" vertical="center"/>
    </xf>
    <xf numFmtId="37" fontId="3" fillId="0" borderId="48" xfId="0" applyNumberFormat="1" applyFont="1" applyBorder="1" applyAlignment="1" applyProtection="1">
      <alignment horizontal="center" vertical="center"/>
    </xf>
    <xf numFmtId="179" fontId="3" fillId="0" borderId="49" xfId="0" applyNumberFormat="1" applyFont="1" applyBorder="1" applyAlignment="1" applyProtection="1">
      <alignment vertical="center"/>
    </xf>
    <xf numFmtId="179" fontId="3" fillId="0" borderId="47" xfId="0" applyNumberFormat="1" applyFont="1" applyBorder="1" applyAlignment="1" applyProtection="1">
      <alignment vertical="center"/>
    </xf>
    <xf numFmtId="177" fontId="3" fillId="0" borderId="45" xfId="1" applyNumberFormat="1" applyFont="1" applyBorder="1" applyAlignment="1" applyProtection="1">
      <alignment horizontal="right" vertical="center"/>
    </xf>
    <xf numFmtId="177" fontId="3" fillId="0" borderId="48" xfId="1" applyNumberFormat="1" applyFont="1" applyBorder="1" applyAlignment="1" applyProtection="1">
      <alignment horizontal="center" vertical="center"/>
    </xf>
    <xf numFmtId="177" fontId="3" fillId="0" borderId="47" xfId="1" applyNumberFormat="1" applyFont="1" applyBorder="1" applyAlignment="1" applyProtection="1">
      <alignment horizontal="center" vertical="center"/>
    </xf>
    <xf numFmtId="177" fontId="3" fillId="0" borderId="47" xfId="1" applyNumberFormat="1" applyFont="1" applyBorder="1" applyAlignment="1" applyProtection="1">
      <alignment horizontal="right" vertical="center"/>
    </xf>
    <xf numFmtId="0" fontId="3" fillId="0" borderId="41" xfId="0" applyFont="1" applyBorder="1" applyAlignment="1" applyProtection="1">
      <alignment horizontal="center" vertical="center"/>
    </xf>
    <xf numFmtId="179" fontId="4" fillId="0" borderId="2" xfId="0" applyNumberFormat="1" applyFont="1" applyBorder="1" applyAlignment="1" applyProtection="1">
      <alignment horizontal="left" vertical="center"/>
    </xf>
    <xf numFmtId="179" fontId="4" fillId="0" borderId="38" xfId="0" applyNumberFormat="1" applyFont="1" applyBorder="1" applyAlignment="1" applyProtection="1">
      <alignment horizontal="left" vertical="center"/>
    </xf>
    <xf numFmtId="179" fontId="4" fillId="0" borderId="0" xfId="0" applyNumberFormat="1" applyFont="1" applyBorder="1" applyAlignment="1" applyProtection="1">
      <alignment horizontal="left" vertical="center"/>
    </xf>
    <xf numFmtId="179" fontId="4" fillId="0" borderId="48" xfId="0" applyNumberFormat="1" applyFont="1" applyBorder="1" applyAlignment="1" applyProtection="1">
      <alignment horizontal="left" vertical="center"/>
    </xf>
    <xf numFmtId="179" fontId="4" fillId="0" borderId="40" xfId="0" applyNumberFormat="1" applyFont="1" applyBorder="1" applyAlignment="1" applyProtection="1">
      <alignment horizontal="left" vertical="center"/>
    </xf>
    <xf numFmtId="179" fontId="4" fillId="2" borderId="16" xfId="0" applyNumberFormat="1" applyFont="1" applyFill="1" applyBorder="1" applyAlignment="1" applyProtection="1">
      <alignment horizontal="left" vertical="center"/>
    </xf>
    <xf numFmtId="179" fontId="0" fillId="2" borderId="21" xfId="0" applyNumberFormat="1" applyFont="1" applyFill="1" applyBorder="1" applyAlignment="1" applyProtection="1">
      <alignment horizontal="left" vertical="center"/>
    </xf>
    <xf numFmtId="179" fontId="4" fillId="0" borderId="32" xfId="0" applyNumberFormat="1" applyFont="1" applyBorder="1" applyAlignment="1" applyProtection="1">
      <alignment horizontal="left" vertical="center"/>
    </xf>
    <xf numFmtId="179" fontId="4" fillId="2" borderId="21" xfId="0" applyNumberFormat="1" applyFont="1" applyFill="1" applyBorder="1" applyAlignment="1" applyProtection="1">
      <alignment horizontal="left" vertical="center"/>
    </xf>
    <xf numFmtId="178" fontId="4" fillId="0" borderId="2" xfId="0" applyNumberFormat="1" applyFont="1" applyBorder="1" applyAlignment="1" applyProtection="1">
      <alignment horizontal="left" vertical="center"/>
    </xf>
    <xf numFmtId="178" fontId="4" fillId="0" borderId="0" xfId="0" applyNumberFormat="1" applyFont="1" applyBorder="1" applyAlignment="1" applyProtection="1">
      <alignment horizontal="left" vertical="center"/>
    </xf>
    <xf numFmtId="178" fontId="4" fillId="0" borderId="32" xfId="0" applyNumberFormat="1" applyFont="1" applyBorder="1" applyAlignment="1" applyProtection="1">
      <alignment horizontal="left" vertical="center"/>
    </xf>
    <xf numFmtId="178" fontId="4" fillId="0" borderId="48" xfId="0" applyNumberFormat="1" applyFont="1" applyBorder="1" applyAlignment="1" applyProtection="1">
      <alignment horizontal="left" vertical="center"/>
    </xf>
    <xf numFmtId="178" fontId="4" fillId="0" borderId="40" xfId="0" applyNumberFormat="1" applyFont="1" applyBorder="1" applyAlignment="1" applyProtection="1">
      <alignment horizontal="left" vertical="center"/>
    </xf>
    <xf numFmtId="178" fontId="4" fillId="2" borderId="16" xfId="0" applyNumberFormat="1" applyFont="1" applyFill="1" applyBorder="1" applyAlignment="1" applyProtection="1">
      <alignment horizontal="left" vertical="center"/>
    </xf>
    <xf numFmtId="178" fontId="4" fillId="2" borderId="21" xfId="0" applyNumberFormat="1" applyFont="1" applyFill="1" applyBorder="1" applyAlignment="1" applyProtection="1">
      <alignment horizontal="left" vertical="center"/>
    </xf>
    <xf numFmtId="178" fontId="0" fillId="0" borderId="2" xfId="0" applyNumberFormat="1" applyFont="1" applyBorder="1" applyAlignment="1" applyProtection="1">
      <alignment horizontal="left" vertical="center"/>
    </xf>
    <xf numFmtId="177" fontId="4" fillId="0" borderId="2" xfId="1" applyNumberFormat="1" applyFont="1" applyBorder="1" applyAlignment="1" applyProtection="1">
      <alignment horizontal="left" vertical="center"/>
    </xf>
    <xf numFmtId="177" fontId="4" fillId="0" borderId="0" xfId="1" applyNumberFormat="1" applyFont="1" applyBorder="1" applyAlignment="1" applyProtection="1">
      <alignment horizontal="left" vertical="center"/>
    </xf>
    <xf numFmtId="177" fontId="4" fillId="0" borderId="32" xfId="1" applyNumberFormat="1" applyFont="1" applyBorder="1" applyAlignment="1" applyProtection="1">
      <alignment horizontal="left" vertical="center"/>
    </xf>
    <xf numFmtId="177" fontId="4" fillId="0" borderId="48" xfId="1" applyNumberFormat="1" applyFont="1" applyBorder="1" applyAlignment="1" applyProtection="1">
      <alignment horizontal="left" vertical="center"/>
    </xf>
    <xf numFmtId="177" fontId="4" fillId="0" borderId="40" xfId="1" applyNumberFormat="1" applyFont="1" applyBorder="1" applyAlignment="1" applyProtection="1">
      <alignment horizontal="left" vertical="center"/>
    </xf>
    <xf numFmtId="177" fontId="4" fillId="2" borderId="16" xfId="1" applyNumberFormat="1" applyFont="1" applyFill="1" applyBorder="1" applyAlignment="1" applyProtection="1">
      <alignment horizontal="left" vertical="center"/>
    </xf>
    <xf numFmtId="177" fontId="4" fillId="2" borderId="21" xfId="1" applyNumberFormat="1" applyFont="1" applyFill="1" applyBorder="1" applyAlignment="1" applyProtection="1">
      <alignment horizontal="left" vertical="center"/>
    </xf>
    <xf numFmtId="0" fontId="4" fillId="0" borderId="2"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2" xfId="0" applyFont="1" applyBorder="1" applyAlignment="1" applyProtection="1">
      <alignment horizontal="left" vertical="center"/>
    </xf>
    <xf numFmtId="0" fontId="4" fillId="0" borderId="48" xfId="0" applyFont="1" applyBorder="1" applyAlignment="1" applyProtection="1">
      <alignment horizontal="left" vertical="center"/>
    </xf>
    <xf numFmtId="0" fontId="4" fillId="0" borderId="40"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179" fontId="3" fillId="0" borderId="4" xfId="0" applyNumberFormat="1" applyFont="1" applyBorder="1" applyAlignment="1" applyProtection="1">
      <alignment horizontal="right" vertical="center"/>
    </xf>
    <xf numFmtId="179" fontId="3" fillId="0" borderId="5" xfId="0" applyNumberFormat="1" applyFont="1" applyBorder="1" applyAlignment="1" applyProtection="1">
      <alignment horizontal="right" vertical="center"/>
    </xf>
    <xf numFmtId="179" fontId="3" fillId="0" borderId="45" xfId="0" applyNumberFormat="1" applyFont="1" applyBorder="1" applyAlignment="1" applyProtection="1">
      <alignment horizontal="right" vertical="center"/>
    </xf>
    <xf numFmtId="179" fontId="3" fillId="0" borderId="41" xfId="0" applyNumberFormat="1" applyFont="1" applyBorder="1" applyAlignment="1" applyProtection="1">
      <alignment horizontal="right" vertical="center"/>
    </xf>
    <xf numFmtId="179" fontId="3" fillId="2" borderId="14" xfId="0" applyNumberFormat="1" applyFont="1" applyFill="1" applyBorder="1" applyAlignment="1" applyProtection="1">
      <alignment horizontal="right" vertical="center"/>
    </xf>
    <xf numFmtId="179" fontId="3" fillId="2" borderId="20" xfId="0" applyNumberFormat="1" applyFont="1" applyFill="1" applyBorder="1" applyAlignment="1" applyProtection="1">
      <alignment horizontal="right" vertical="center"/>
    </xf>
    <xf numFmtId="179" fontId="3" fillId="0" borderId="16" xfId="0" applyNumberFormat="1" applyFont="1" applyBorder="1" applyAlignment="1" applyProtection="1">
      <alignment horizontal="right" vertical="center"/>
    </xf>
    <xf numFmtId="179" fontId="3" fillId="0" borderId="23" xfId="0" applyNumberFormat="1" applyFont="1" applyBorder="1" applyAlignment="1" applyProtection="1">
      <alignment horizontal="right" vertical="center"/>
    </xf>
    <xf numFmtId="179" fontId="3" fillId="0" borderId="25" xfId="0" applyNumberFormat="1" applyFont="1" applyBorder="1" applyAlignment="1" applyProtection="1">
      <alignment horizontal="right" vertical="center"/>
    </xf>
    <xf numFmtId="179" fontId="3" fillId="0" borderId="49" xfId="0" applyNumberFormat="1" applyFont="1" applyBorder="1" applyAlignment="1" applyProtection="1">
      <alignment horizontal="right" vertical="center"/>
    </xf>
    <xf numFmtId="179" fontId="3" fillId="0" borderId="42" xfId="0" applyNumberFormat="1" applyFont="1" applyBorder="1" applyAlignment="1" applyProtection="1">
      <alignment horizontal="right" vertical="center"/>
    </xf>
    <xf numFmtId="179" fontId="3" fillId="0" borderId="26" xfId="0" applyNumberFormat="1" applyFont="1" applyBorder="1" applyAlignment="1" applyProtection="1">
      <alignment horizontal="right" vertical="center"/>
    </xf>
    <xf numFmtId="179" fontId="3" fillId="2" borderId="23" xfId="0" applyNumberFormat="1" applyFont="1" applyFill="1" applyBorder="1" applyAlignment="1" applyProtection="1">
      <alignment horizontal="right" vertical="center"/>
    </xf>
    <xf numFmtId="179" fontId="3" fillId="2" borderId="24" xfId="0" applyNumberFormat="1" applyFont="1" applyFill="1" applyBorder="1" applyAlignment="1" applyProtection="1">
      <alignment horizontal="right" vertical="center"/>
    </xf>
    <xf numFmtId="177" fontId="10" fillId="0" borderId="3" xfId="0" applyNumberFormat="1" applyFont="1" applyBorder="1" applyAlignment="1" applyProtection="1">
      <alignment horizontal="left" vertical="center"/>
    </xf>
    <xf numFmtId="177" fontId="10" fillId="0" borderId="10" xfId="0" applyNumberFormat="1" applyFont="1" applyBorder="1" applyAlignment="1" applyProtection="1">
      <alignment horizontal="left" vertical="center"/>
    </xf>
    <xf numFmtId="177" fontId="10" fillId="0" borderId="50" xfId="0" applyNumberFormat="1" applyFont="1" applyBorder="1" applyAlignment="1" applyProtection="1">
      <alignment horizontal="left" vertical="center"/>
    </xf>
    <xf numFmtId="177" fontId="10" fillId="0" borderId="43" xfId="0" applyNumberFormat="1" applyFont="1" applyBorder="1" applyAlignment="1" applyProtection="1">
      <alignment horizontal="left" vertical="center"/>
    </xf>
    <xf numFmtId="177" fontId="10" fillId="0" borderId="9" xfId="0" applyNumberFormat="1" applyFont="1" applyBorder="1" applyAlignment="1" applyProtection="1">
      <alignment horizontal="left" vertical="center"/>
    </xf>
    <xf numFmtId="177" fontId="10" fillId="2" borderId="3" xfId="0" applyNumberFormat="1" applyFont="1" applyFill="1" applyBorder="1" applyAlignment="1" applyProtection="1">
      <alignment horizontal="left" vertical="center"/>
    </xf>
    <xf numFmtId="177" fontId="10" fillId="2" borderId="11" xfId="0" applyNumberFormat="1" applyFont="1" applyFill="1" applyBorder="1" applyAlignment="1" applyProtection="1">
      <alignment horizontal="left" vertical="center"/>
    </xf>
    <xf numFmtId="177" fontId="10" fillId="0" borderId="28" xfId="0" applyNumberFormat="1" applyFont="1" applyBorder="1" applyAlignment="1" applyProtection="1">
      <alignment horizontal="left" vertical="center"/>
    </xf>
    <xf numFmtId="177" fontId="10" fillId="0" borderId="29" xfId="0" applyNumberFormat="1" applyFont="1" applyBorder="1" applyAlignment="1" applyProtection="1">
      <alignment horizontal="left" vertical="center"/>
    </xf>
    <xf numFmtId="177" fontId="10" fillId="0" borderId="51" xfId="0" applyNumberFormat="1" applyFont="1" applyBorder="1" applyAlignment="1" applyProtection="1">
      <alignment horizontal="left" vertical="center"/>
    </xf>
    <xf numFmtId="177" fontId="10" fillId="0" borderId="44" xfId="0" applyNumberFormat="1" applyFont="1" applyBorder="1" applyAlignment="1" applyProtection="1">
      <alignment horizontal="left" vertical="center"/>
    </xf>
    <xf numFmtId="177" fontId="10" fillId="0" borderId="30" xfId="0" applyNumberFormat="1" applyFont="1" applyBorder="1" applyAlignment="1" applyProtection="1">
      <alignment horizontal="left" vertical="center"/>
    </xf>
    <xf numFmtId="177" fontId="10" fillId="2" borderId="28" xfId="0" applyNumberFormat="1" applyFont="1" applyFill="1" applyBorder="1" applyAlignment="1" applyProtection="1">
      <alignment horizontal="left" vertical="center"/>
    </xf>
    <xf numFmtId="177" fontId="10" fillId="2" borderId="31" xfId="0" applyNumberFormat="1" applyFont="1" applyFill="1" applyBorder="1" applyAlignment="1" applyProtection="1">
      <alignment horizontal="left" vertical="center"/>
    </xf>
    <xf numFmtId="0" fontId="10" fillId="0" borderId="3"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50" xfId="0" applyFont="1" applyBorder="1" applyAlignment="1" applyProtection="1">
      <alignment horizontal="left" vertical="center"/>
    </xf>
    <xf numFmtId="0" fontId="10" fillId="0" borderId="43"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2" borderId="3"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178" fontId="10" fillId="0" borderId="2" xfId="0" applyNumberFormat="1" applyFont="1" applyBorder="1" applyAlignment="1" applyProtection="1">
      <alignment horizontal="left" vertical="center"/>
    </xf>
    <xf numFmtId="178" fontId="10" fillId="0" borderId="0" xfId="0" applyNumberFormat="1" applyFont="1" applyBorder="1" applyAlignment="1" applyProtection="1">
      <alignment horizontal="left" vertical="center"/>
    </xf>
    <xf numFmtId="178" fontId="10" fillId="0" borderId="32" xfId="0" applyNumberFormat="1" applyFont="1" applyBorder="1" applyAlignment="1" applyProtection="1">
      <alignment horizontal="left" vertical="center"/>
    </xf>
    <xf numFmtId="178" fontId="10" fillId="0" borderId="48" xfId="0" applyNumberFormat="1" applyFont="1" applyBorder="1" applyAlignment="1" applyProtection="1">
      <alignment horizontal="left" vertical="center"/>
    </xf>
    <xf numFmtId="178" fontId="10" fillId="0" borderId="40" xfId="0" applyNumberFormat="1" applyFont="1" applyBorder="1" applyAlignment="1" applyProtection="1">
      <alignment horizontal="left" vertical="center"/>
    </xf>
    <xf numFmtId="178" fontId="10" fillId="2" borderId="16" xfId="0" applyNumberFormat="1" applyFont="1" applyFill="1" applyBorder="1" applyAlignment="1" applyProtection="1">
      <alignment horizontal="left" vertical="center"/>
    </xf>
    <xf numFmtId="178" fontId="10" fillId="2" borderId="21" xfId="0" applyNumberFormat="1" applyFont="1" applyFill="1" applyBorder="1" applyAlignment="1" applyProtection="1">
      <alignment horizontal="left" vertical="center"/>
    </xf>
    <xf numFmtId="178" fontId="11" fillId="0" borderId="23" xfId="0" applyNumberFormat="1" applyFont="1" applyBorder="1" applyAlignment="1" applyProtection="1">
      <alignment vertical="center"/>
    </xf>
    <xf numFmtId="178" fontId="11" fillId="0" borderId="25" xfId="0" applyNumberFormat="1" applyFont="1" applyBorder="1" applyAlignment="1" applyProtection="1">
      <alignment vertical="center"/>
    </xf>
    <xf numFmtId="178" fontId="11" fillId="0" borderId="49" xfId="0" applyNumberFormat="1" applyFont="1" applyBorder="1" applyAlignment="1" applyProtection="1">
      <alignment vertical="center"/>
    </xf>
    <xf numFmtId="178" fontId="11" fillId="0" borderId="42" xfId="0" applyNumberFormat="1" applyFont="1" applyBorder="1" applyAlignment="1" applyProtection="1">
      <alignment vertical="center"/>
    </xf>
    <xf numFmtId="178" fontId="11" fillId="0" borderId="26" xfId="0" applyNumberFormat="1" applyFont="1" applyBorder="1" applyAlignment="1" applyProtection="1">
      <alignment vertical="center"/>
    </xf>
    <xf numFmtId="178" fontId="11" fillId="2" borderId="23" xfId="0" applyNumberFormat="1" applyFont="1" applyFill="1" applyBorder="1" applyAlignment="1" applyProtection="1">
      <alignment vertical="center"/>
    </xf>
    <xf numFmtId="178" fontId="11" fillId="2" borderId="24" xfId="0" applyNumberFormat="1" applyFont="1" applyFill="1" applyBorder="1" applyAlignment="1" applyProtection="1">
      <alignment vertical="center"/>
    </xf>
    <xf numFmtId="178" fontId="11" fillId="0" borderId="1" xfId="1" applyNumberFormat="1" applyFont="1" applyBorder="1" applyAlignment="1" applyProtection="1">
      <alignment vertical="center"/>
    </xf>
    <xf numFmtId="178" fontId="11" fillId="0" borderId="6" xfId="1" applyNumberFormat="1" applyFont="1" applyBorder="1" applyAlignment="1" applyProtection="1">
      <alignment vertical="center"/>
    </xf>
    <xf numFmtId="178" fontId="11" fillId="0" borderId="47" xfId="1" applyNumberFormat="1" applyFont="1" applyBorder="1" applyAlignment="1" applyProtection="1">
      <alignment vertical="center"/>
    </xf>
    <xf numFmtId="178" fontId="11" fillId="0" borderId="39" xfId="1" applyNumberFormat="1" applyFont="1" applyBorder="1" applyAlignment="1" applyProtection="1">
      <alignment vertical="center"/>
    </xf>
    <xf numFmtId="178" fontId="11" fillId="0" borderId="33" xfId="1" applyNumberFormat="1" applyFont="1" applyBorder="1" applyAlignment="1" applyProtection="1">
      <alignment vertical="center"/>
    </xf>
    <xf numFmtId="178" fontId="11" fillId="2" borderId="15" xfId="1" applyNumberFormat="1" applyFont="1" applyFill="1" applyBorder="1" applyAlignment="1" applyProtection="1">
      <alignment vertical="center"/>
    </xf>
    <xf numFmtId="178" fontId="11" fillId="2" borderId="22" xfId="1" applyNumberFormat="1" applyFont="1" applyFill="1" applyBorder="1" applyAlignment="1" applyProtection="1">
      <alignment vertical="center"/>
    </xf>
    <xf numFmtId="179" fontId="3" fillId="0" borderId="4" xfId="0" applyNumberFormat="1" applyFont="1" applyBorder="1" applyAlignment="1" applyProtection="1">
      <alignment vertical="center"/>
    </xf>
    <xf numFmtId="179" fontId="4" fillId="0" borderId="37" xfId="0" applyNumberFormat="1" applyFont="1" applyBorder="1" applyAlignment="1" applyProtection="1">
      <alignment horizontal="center" vertical="center"/>
    </xf>
    <xf numFmtId="179" fontId="3" fillId="0" borderId="2" xfId="0" applyNumberFormat="1" applyFont="1" applyBorder="1" applyAlignment="1" applyProtection="1">
      <alignment vertical="center"/>
    </xf>
    <xf numFmtId="179" fontId="4" fillId="0" borderId="2" xfId="0" applyNumberFormat="1" applyFont="1" applyBorder="1" applyAlignment="1" applyProtection="1">
      <alignment horizontal="center" vertical="center"/>
    </xf>
    <xf numFmtId="178" fontId="4" fillId="0" borderId="2" xfId="0"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0" xfId="0" applyFont="1" applyBorder="1" applyAlignment="1" applyProtection="1">
      <alignment horizontal="center" vertical="center"/>
    </xf>
    <xf numFmtId="182" fontId="3" fillId="0" borderId="23" xfId="0" applyNumberFormat="1" applyFont="1" applyBorder="1" applyAlignment="1" applyProtection="1">
      <alignment horizontal="center" vertical="center" shrinkToFit="1"/>
    </xf>
    <xf numFmtId="182" fontId="3" fillId="0" borderId="16" xfId="0" applyNumberFormat="1" applyFont="1" applyBorder="1" applyAlignment="1" applyProtection="1">
      <alignment horizontal="center" vertical="center" shrinkToFit="1"/>
    </xf>
    <xf numFmtId="178" fontId="5" fillId="0" borderId="14" xfId="0" applyNumberFormat="1" applyFont="1" applyBorder="1" applyAlignment="1" applyProtection="1">
      <alignment horizontal="center" vertical="center"/>
    </xf>
    <xf numFmtId="178" fontId="5" fillId="0" borderId="16" xfId="0" applyNumberFormat="1" applyFont="1" applyBorder="1" applyAlignment="1" applyProtection="1">
      <alignment horizontal="center" vertical="center"/>
    </xf>
    <xf numFmtId="178" fontId="5" fillId="0" borderId="28" xfId="0" applyNumberFormat="1" applyFont="1" applyBorder="1" applyAlignment="1" applyProtection="1">
      <alignment horizontal="center" vertical="center"/>
    </xf>
    <xf numFmtId="176" fontId="4" fillId="0" borderId="7" xfId="0" applyNumberFormat="1" applyFont="1" applyBorder="1" applyAlignment="1" applyProtection="1">
      <alignment horizontal="center" vertical="center"/>
    </xf>
    <xf numFmtId="176" fontId="4" fillId="0" borderId="8" xfId="0" applyNumberFormat="1" applyFont="1" applyBorder="1" applyAlignment="1" applyProtection="1">
      <alignment horizontal="center" vertical="center"/>
    </xf>
    <xf numFmtId="176" fontId="4" fillId="0" borderId="27" xfId="0" applyNumberFormat="1" applyFont="1" applyBorder="1" applyAlignment="1" applyProtection="1">
      <alignment horizontal="center" vertical="center"/>
    </xf>
    <xf numFmtId="176" fontId="4" fillId="0" borderId="1" xfId="0" applyNumberFormat="1" applyFont="1" applyBorder="1" applyAlignment="1" applyProtection="1">
      <alignment horizontal="center" vertical="center"/>
    </xf>
    <xf numFmtId="176" fontId="4" fillId="0" borderId="2" xfId="0" applyNumberFormat="1" applyFont="1" applyBorder="1" applyAlignment="1" applyProtection="1">
      <alignment horizontal="center" vertical="center"/>
    </xf>
    <xf numFmtId="176" fontId="4" fillId="0" borderId="9" xfId="0" applyNumberFormat="1" applyFont="1" applyBorder="1" applyAlignment="1" applyProtection="1">
      <alignment horizontal="center" vertical="center"/>
    </xf>
    <xf numFmtId="177" fontId="4" fillId="0" borderId="15" xfId="0" applyNumberFormat="1" applyFont="1" applyBorder="1" applyAlignment="1" applyProtection="1">
      <alignment horizontal="center" vertical="center"/>
    </xf>
    <xf numFmtId="177" fontId="4" fillId="0" borderId="3" xfId="0" applyNumberFormat="1" applyFont="1" applyBorder="1" applyAlignment="1" applyProtection="1">
      <alignment horizontal="center" vertical="center"/>
    </xf>
    <xf numFmtId="180" fontId="3" fillId="0" borderId="14" xfId="0" applyNumberFormat="1" applyFont="1" applyBorder="1" applyAlignment="1" applyProtection="1">
      <alignment horizontal="center" vertical="center" shrinkToFit="1"/>
    </xf>
    <xf numFmtId="180" fontId="3" fillId="0" borderId="36" xfId="0" quotePrefix="1" applyNumberFormat="1" applyFont="1" applyBorder="1" applyAlignment="1" applyProtection="1">
      <alignment horizontal="center" vertical="center" shrinkToFit="1"/>
    </xf>
    <xf numFmtId="180" fontId="3" fillId="0" borderId="15" xfId="0" applyNumberFormat="1" applyFont="1" applyBorder="1" applyAlignment="1" applyProtection="1">
      <alignment horizontal="center" vertical="center" shrinkToFit="1"/>
    </xf>
    <xf numFmtId="183" fontId="3" fillId="0" borderId="23" xfId="0" applyNumberFormat="1" applyFont="1" applyBorder="1" applyAlignment="1" applyProtection="1">
      <alignment horizontal="center" vertical="center" shrinkToFit="1"/>
    </xf>
    <xf numFmtId="183" fontId="3" fillId="0" borderId="28" xfId="0" applyNumberFormat="1" applyFont="1" applyBorder="1" applyAlignment="1" applyProtection="1">
      <alignment horizontal="center" vertical="center" shrinkToFit="1"/>
    </xf>
    <xf numFmtId="178" fontId="4" fillId="0" borderId="15" xfId="0" applyNumberFormat="1" applyFont="1" applyBorder="1" applyAlignment="1" applyProtection="1">
      <alignment horizontal="center" vertical="center"/>
    </xf>
    <xf numFmtId="178" fontId="4" fillId="0" borderId="16" xfId="0" applyNumberFormat="1" applyFont="1" applyBorder="1" applyAlignment="1" applyProtection="1">
      <alignment horizontal="center" vertical="center"/>
    </xf>
    <xf numFmtId="177" fontId="4" fillId="0" borderId="28" xfId="0" applyNumberFormat="1" applyFont="1" applyBorder="1" applyAlignment="1" applyProtection="1">
      <alignment horizontal="center" vertical="center"/>
    </xf>
    <xf numFmtId="176" fontId="5" fillId="0" borderId="4" xfId="0" applyNumberFormat="1" applyFont="1" applyBorder="1" applyAlignment="1" applyProtection="1">
      <alignment horizontal="center" vertical="center" shrinkToFit="1"/>
    </xf>
    <xf numFmtId="176" fontId="5" fillId="0" borderId="2" xfId="0" applyNumberFormat="1" applyFont="1" applyBorder="1" applyAlignment="1" applyProtection="1">
      <alignment horizontal="center" vertical="center" shrinkToFit="1"/>
    </xf>
    <xf numFmtId="176" fontId="5" fillId="0" borderId="30" xfId="0" applyNumberFormat="1" applyFont="1" applyBorder="1" applyAlignment="1" applyProtection="1">
      <alignment horizontal="center" vertical="center" shrinkToFit="1"/>
    </xf>
    <xf numFmtId="176" fontId="5" fillId="0" borderId="12" xfId="0" applyNumberFormat="1" applyFont="1" applyBorder="1" applyAlignment="1" applyProtection="1">
      <alignment horizontal="center" vertical="center"/>
    </xf>
    <xf numFmtId="176" fontId="5" fillId="0" borderId="8" xfId="0" applyNumberFormat="1" applyFont="1" applyBorder="1" applyAlignment="1" applyProtection="1">
      <alignment horizontal="center" vertical="center"/>
    </xf>
    <xf numFmtId="176" fontId="5" fillId="0" borderId="35" xfId="0" applyNumberFormat="1"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67" transitionEvaluation="1" transitionEntry="1"/>
  <dimension ref="A1:AG69"/>
  <sheetViews>
    <sheetView showGridLines="0" tabSelected="1" view="pageBreakPreview" topLeftCell="A67" zoomScale="85" zoomScaleNormal="75" zoomScaleSheetLayoutView="85" workbookViewId="0">
      <selection activeCell="L12" sqref="L12"/>
    </sheetView>
  </sheetViews>
  <sheetFormatPr defaultColWidth="10.58203125" defaultRowHeight="16.2" x14ac:dyDescent="0.2"/>
  <cols>
    <col min="1" max="1" width="4" style="2" customWidth="1"/>
    <col min="2" max="2" width="10.33203125" style="2" customWidth="1"/>
    <col min="3" max="3" width="3" style="2" customWidth="1"/>
    <col min="4" max="4" width="7.4140625" style="2" customWidth="1"/>
    <col min="5" max="5" width="3" style="2" customWidth="1"/>
    <col min="6" max="6" width="9" style="2" customWidth="1"/>
    <col min="7" max="7" width="7.9140625" style="2" customWidth="1"/>
    <col min="8" max="8" width="9" style="2" customWidth="1"/>
    <col min="9" max="9" width="7" style="2" customWidth="1"/>
    <col min="10" max="10" width="10" style="54" customWidth="1"/>
    <col min="11" max="11" width="2.75" style="54" customWidth="1"/>
    <col min="12" max="12" width="10" style="54" customWidth="1"/>
    <col min="13" max="13" width="2.75" style="54" customWidth="1"/>
    <col min="14" max="14" width="10.33203125" style="45" customWidth="1"/>
    <col min="15" max="15" width="2.75" style="45" customWidth="1"/>
    <col min="16" max="16" width="10" style="45" customWidth="1"/>
    <col min="17" max="17" width="2.75" style="45" customWidth="1"/>
    <col min="18" max="18" width="10" style="45" customWidth="1"/>
    <col min="19" max="19" width="2.75" style="45" customWidth="1"/>
    <col min="20" max="20" width="10.33203125" style="45" customWidth="1"/>
    <col min="21" max="21" width="2.75" style="43" customWidth="1"/>
    <col min="22" max="22" width="10" style="43" customWidth="1"/>
    <col min="23" max="23" width="10.58203125" style="43" hidden="1" customWidth="1"/>
    <col min="24" max="24" width="8.203125E-2" style="43" hidden="1" customWidth="1"/>
    <col min="25" max="25" width="2.75" style="43" customWidth="1"/>
    <col min="26" max="26" width="10.58203125" style="47" customWidth="1"/>
    <col min="27" max="27" width="2.75" style="2" customWidth="1"/>
    <col min="28" max="28" width="10" style="43" customWidth="1"/>
    <col min="29" max="29" width="10.58203125" style="43" hidden="1" customWidth="1"/>
    <col min="30" max="30" width="8.203125E-2" style="43" hidden="1" customWidth="1"/>
    <col min="31" max="31" width="2.75" style="43" customWidth="1"/>
    <col min="32" max="32" width="10.58203125" style="47" customWidth="1"/>
    <col min="33" max="33" width="2.75" style="2" customWidth="1"/>
  </cols>
  <sheetData>
    <row r="1" spans="1:33" s="11" customFormat="1" ht="23.4" customHeight="1" x14ac:dyDescent="0.2">
      <c r="A1" s="59"/>
      <c r="B1" s="59"/>
      <c r="C1" s="59"/>
      <c r="D1" s="59"/>
      <c r="J1" s="50"/>
      <c r="K1" s="50"/>
      <c r="L1" s="50"/>
      <c r="M1" s="50"/>
      <c r="N1" s="44"/>
      <c r="O1" s="44"/>
      <c r="P1" s="44"/>
      <c r="Q1" s="44"/>
      <c r="R1" s="44"/>
      <c r="S1" s="44"/>
      <c r="T1" s="44"/>
      <c r="U1" s="33"/>
      <c r="W1" s="33"/>
      <c r="X1" s="33"/>
      <c r="Y1" s="33"/>
      <c r="AA1" s="33" t="s">
        <v>28</v>
      </c>
      <c r="AC1" s="33"/>
      <c r="AD1" s="33"/>
      <c r="AE1" s="33"/>
      <c r="AF1" s="46"/>
    </row>
    <row r="2" spans="1:33" s="11" customFormat="1" ht="11.4" customHeight="1" x14ac:dyDescent="0.2">
      <c r="A2" s="59"/>
      <c r="B2" s="59"/>
      <c r="C2" s="59"/>
      <c r="D2" s="59"/>
      <c r="G2" s="93"/>
      <c r="H2" s="93"/>
      <c r="I2" s="93"/>
      <c r="J2" s="94"/>
      <c r="K2" s="94"/>
      <c r="L2" s="94"/>
      <c r="M2" s="94"/>
      <c r="N2" s="95"/>
      <c r="O2" s="95"/>
      <c r="P2" s="95"/>
      <c r="Q2" s="95"/>
      <c r="R2" s="95"/>
      <c r="S2" s="95"/>
      <c r="T2" s="95"/>
      <c r="U2" s="96"/>
      <c r="V2" s="97" t="s">
        <v>13</v>
      </c>
      <c r="W2" s="96"/>
      <c r="X2" s="96"/>
      <c r="Y2" s="96"/>
      <c r="Z2" s="98"/>
      <c r="AA2" s="93"/>
      <c r="AB2" s="97" t="s">
        <v>13</v>
      </c>
      <c r="AC2" s="96"/>
      <c r="AD2" s="96"/>
      <c r="AE2" s="96"/>
      <c r="AF2" s="98"/>
      <c r="AG2" s="93"/>
    </row>
    <row r="3" spans="1:33" s="11" customFormat="1" ht="34.200000000000003" customHeight="1" x14ac:dyDescent="0.2">
      <c r="A3" s="265" t="s">
        <v>4</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row>
    <row r="4" spans="1:33" s="11" customFormat="1" ht="27" customHeight="1" thickBot="1" x14ac:dyDescent="0.25">
      <c r="A4" s="13"/>
      <c r="B4" s="13"/>
      <c r="C4" s="13"/>
      <c r="D4" s="13"/>
      <c r="E4" s="13"/>
      <c r="F4" s="13"/>
      <c r="G4" s="99"/>
      <c r="H4" s="99"/>
      <c r="I4" s="99"/>
      <c r="J4" s="100"/>
      <c r="K4" s="100"/>
      <c r="L4" s="100"/>
      <c r="M4" s="100"/>
      <c r="N4" s="101"/>
      <c r="O4" s="101"/>
      <c r="P4" s="101"/>
      <c r="Q4" s="101"/>
      <c r="R4" s="34"/>
      <c r="S4" s="101"/>
      <c r="T4" s="34"/>
      <c r="U4" s="102"/>
      <c r="V4" s="116"/>
      <c r="W4" s="117"/>
      <c r="X4" s="116" t="s">
        <v>0</v>
      </c>
      <c r="Y4" s="118"/>
      <c r="Z4" s="119"/>
      <c r="AA4" s="119"/>
      <c r="AB4" s="116"/>
      <c r="AC4" s="117"/>
      <c r="AD4" s="116" t="s">
        <v>0</v>
      </c>
      <c r="AE4" s="118"/>
      <c r="AF4" s="118"/>
      <c r="AG4" s="120" t="s">
        <v>38</v>
      </c>
    </row>
    <row r="5" spans="1:33" s="11" customFormat="1" ht="19.2" customHeight="1" thickTop="1" x14ac:dyDescent="0.2">
      <c r="A5" s="266" t="s">
        <v>15</v>
      </c>
      <c r="B5" s="267"/>
      <c r="C5" s="267"/>
      <c r="D5" s="267"/>
      <c r="E5" s="268"/>
      <c r="F5" s="14"/>
      <c r="G5" s="103"/>
      <c r="H5" s="103"/>
      <c r="I5" s="103"/>
      <c r="J5" s="104" t="s">
        <v>30</v>
      </c>
      <c r="K5" s="105"/>
      <c r="L5" s="105"/>
      <c r="M5" s="105"/>
      <c r="N5" s="106"/>
      <c r="O5" s="106"/>
      <c r="P5" s="106"/>
      <c r="Q5" s="106"/>
      <c r="R5" s="106"/>
      <c r="S5" s="107"/>
      <c r="T5" s="106"/>
      <c r="U5" s="108"/>
      <c r="V5" s="296" t="s">
        <v>26</v>
      </c>
      <c r="W5" s="297"/>
      <c r="X5" s="297"/>
      <c r="Y5" s="297"/>
      <c r="Z5" s="297"/>
      <c r="AA5" s="298"/>
      <c r="AB5" s="277" t="s">
        <v>29</v>
      </c>
      <c r="AC5" s="278"/>
      <c r="AD5" s="278"/>
      <c r="AE5" s="278"/>
      <c r="AF5" s="278"/>
      <c r="AG5" s="279"/>
    </row>
    <row r="6" spans="1:33" s="11" customFormat="1" ht="19.2" customHeight="1" x14ac:dyDescent="0.2">
      <c r="A6" s="269"/>
      <c r="B6" s="270"/>
      <c r="C6" s="270"/>
      <c r="D6" s="270"/>
      <c r="E6" s="271"/>
      <c r="F6" s="15"/>
      <c r="G6" s="99"/>
      <c r="H6" s="99"/>
      <c r="I6" s="99" t="s">
        <v>14</v>
      </c>
      <c r="J6" s="109" t="s">
        <v>31</v>
      </c>
      <c r="K6" s="110"/>
      <c r="L6" s="110"/>
      <c r="M6" s="110"/>
      <c r="N6" s="111"/>
      <c r="O6" s="111"/>
      <c r="P6" s="111"/>
      <c r="Q6" s="111"/>
      <c r="R6" s="111"/>
      <c r="S6" s="112"/>
      <c r="T6" s="111"/>
      <c r="U6" s="113"/>
      <c r="V6" s="293" t="s">
        <v>27</v>
      </c>
      <c r="W6" s="294"/>
      <c r="X6" s="294"/>
      <c r="Y6" s="294"/>
      <c r="Z6" s="294"/>
      <c r="AA6" s="295"/>
      <c r="AB6" s="280"/>
      <c r="AC6" s="281"/>
      <c r="AD6" s="281"/>
      <c r="AE6" s="281"/>
      <c r="AF6" s="281"/>
      <c r="AG6" s="282"/>
    </row>
    <row r="7" spans="1:33" s="11" customFormat="1" ht="30" customHeight="1" x14ac:dyDescent="0.2">
      <c r="A7" s="29" t="s">
        <v>5</v>
      </c>
      <c r="B7" s="15" t="s">
        <v>16</v>
      </c>
      <c r="C7" s="12"/>
      <c r="D7" s="15" t="s">
        <v>17</v>
      </c>
      <c r="E7" s="12"/>
      <c r="F7" s="15" t="s">
        <v>18</v>
      </c>
      <c r="G7" s="114"/>
      <c r="H7" s="16"/>
      <c r="I7" s="114"/>
      <c r="J7" s="274" t="s">
        <v>32</v>
      </c>
      <c r="K7" s="275"/>
      <c r="L7" s="275"/>
      <c r="M7" s="275"/>
      <c r="N7" s="275"/>
      <c r="O7" s="276"/>
      <c r="P7" s="290" t="s">
        <v>24</v>
      </c>
      <c r="Q7" s="291"/>
      <c r="R7" s="291"/>
      <c r="S7" s="291"/>
      <c r="T7" s="291"/>
      <c r="U7" s="36"/>
      <c r="V7" s="35" t="s">
        <v>25</v>
      </c>
      <c r="W7" s="37"/>
      <c r="X7" s="37" t="s">
        <v>19</v>
      </c>
      <c r="Y7" s="37"/>
      <c r="Z7" s="283" t="s">
        <v>9</v>
      </c>
      <c r="AA7" s="292"/>
      <c r="AB7" s="37" t="s">
        <v>25</v>
      </c>
      <c r="AC7" s="37"/>
      <c r="AD7" s="37" t="s">
        <v>19</v>
      </c>
      <c r="AE7" s="37"/>
      <c r="AF7" s="283" t="s">
        <v>9</v>
      </c>
      <c r="AG7" s="284"/>
    </row>
    <row r="8" spans="1:33" ht="30" customHeight="1" x14ac:dyDescent="0.2">
      <c r="A8" s="31" t="s">
        <v>20</v>
      </c>
      <c r="B8" s="17" t="s">
        <v>21</v>
      </c>
      <c r="C8" s="18"/>
      <c r="D8" s="17" t="s">
        <v>21</v>
      </c>
      <c r="E8" s="18"/>
      <c r="F8" s="3"/>
      <c r="G8" s="115"/>
      <c r="H8" s="4"/>
      <c r="I8" s="115"/>
      <c r="J8" s="285">
        <f>SUM(N8-L8)</f>
        <v>24.09</v>
      </c>
      <c r="K8" s="286"/>
      <c r="L8" s="145">
        <v>21.41</v>
      </c>
      <c r="M8" s="146"/>
      <c r="N8" s="272">
        <v>45.5</v>
      </c>
      <c r="O8" s="273"/>
      <c r="P8" s="287">
        <f>SUM(T8-R8)</f>
        <v>48.18</v>
      </c>
      <c r="Q8" s="286"/>
      <c r="R8" s="145">
        <v>42.82</v>
      </c>
      <c r="S8" s="146"/>
      <c r="T8" s="288">
        <v>91</v>
      </c>
      <c r="U8" s="289"/>
      <c r="V8" s="91">
        <v>54.499999999999993</v>
      </c>
      <c r="W8" s="143"/>
      <c r="X8" s="38" t="s">
        <v>22</v>
      </c>
      <c r="Y8" s="143"/>
      <c r="Z8" s="92">
        <v>108.99999999999999</v>
      </c>
      <c r="AA8" s="147"/>
      <c r="AB8" s="148">
        <v>9</v>
      </c>
      <c r="AC8" s="143"/>
      <c r="AD8" s="38" t="s">
        <v>22</v>
      </c>
      <c r="AE8" s="143"/>
      <c r="AF8" s="149">
        <v>18</v>
      </c>
      <c r="AG8" s="144"/>
    </row>
    <row r="9" spans="1:33" ht="34.5" customHeight="1" x14ac:dyDescent="0.2">
      <c r="A9" s="5">
        <v>1</v>
      </c>
      <c r="B9" s="21">
        <v>58000</v>
      </c>
      <c r="C9" s="196" t="s">
        <v>1</v>
      </c>
      <c r="D9" s="21">
        <f t="shared" ref="D9:D55" si="0">ROUND(+B9/30/10,0)*10</f>
        <v>1930</v>
      </c>
      <c r="E9" s="196" t="s">
        <v>1</v>
      </c>
      <c r="F9" s="6"/>
      <c r="G9" s="19"/>
      <c r="H9" s="7">
        <v>63000</v>
      </c>
      <c r="I9" s="19" t="s">
        <v>2</v>
      </c>
      <c r="J9" s="260">
        <v>1397.22</v>
      </c>
      <c r="K9" s="261" t="s">
        <v>1</v>
      </c>
      <c r="L9" s="262">
        <v>1241.78</v>
      </c>
      <c r="M9" s="263" t="s">
        <v>1</v>
      </c>
      <c r="N9" s="246">
        <v>2639</v>
      </c>
      <c r="O9" s="264" t="s">
        <v>6</v>
      </c>
      <c r="P9" s="55">
        <v>2794.44</v>
      </c>
      <c r="Q9" s="188" t="s">
        <v>1</v>
      </c>
      <c r="R9" s="51">
        <v>2483.56</v>
      </c>
      <c r="S9" s="181" t="s">
        <v>1</v>
      </c>
      <c r="T9" s="246">
        <v>5278</v>
      </c>
      <c r="U9" s="218" t="s">
        <v>6</v>
      </c>
      <c r="V9" s="58">
        <v>3161</v>
      </c>
      <c r="W9" s="39" t="s">
        <v>1</v>
      </c>
      <c r="X9" s="40">
        <v>107.58593999999999</v>
      </c>
      <c r="Y9" s="189" t="s">
        <v>1</v>
      </c>
      <c r="Z9" s="253">
        <v>6322</v>
      </c>
      <c r="AA9" s="225" t="s">
        <v>1</v>
      </c>
      <c r="AB9" s="48">
        <v>522</v>
      </c>
      <c r="AC9" s="39" t="s">
        <v>1</v>
      </c>
      <c r="AD9" s="40">
        <v>203.203</v>
      </c>
      <c r="AE9" s="189" t="s">
        <v>1</v>
      </c>
      <c r="AF9" s="253">
        <v>1044</v>
      </c>
      <c r="AG9" s="232" t="s">
        <v>23</v>
      </c>
    </row>
    <row r="10" spans="1:33" ht="34.5" customHeight="1" x14ac:dyDescent="0.2">
      <c r="A10" s="5">
        <f t="shared" ref="A10:A58" si="1">A9+1</f>
        <v>2</v>
      </c>
      <c r="B10" s="21">
        <v>68000</v>
      </c>
      <c r="C10" s="196" t="s">
        <v>1</v>
      </c>
      <c r="D10" s="21">
        <f t="shared" si="0"/>
        <v>2270</v>
      </c>
      <c r="E10" s="196" t="s">
        <v>1</v>
      </c>
      <c r="F10" s="6">
        <f t="shared" ref="F10:F55" si="2">H9</f>
        <v>63000</v>
      </c>
      <c r="G10" s="19" t="s">
        <v>3</v>
      </c>
      <c r="H10" s="7">
        <v>73000</v>
      </c>
      <c r="I10" s="19" t="s">
        <v>2</v>
      </c>
      <c r="J10" s="204">
        <v>1638.12</v>
      </c>
      <c r="K10" s="173" t="s">
        <v>1</v>
      </c>
      <c r="L10" s="210">
        <v>1455.88</v>
      </c>
      <c r="M10" s="172" t="s">
        <v>1</v>
      </c>
      <c r="N10" s="246">
        <v>3094</v>
      </c>
      <c r="O10" s="239" t="s">
        <v>6</v>
      </c>
      <c r="P10" s="55">
        <v>3276.24</v>
      </c>
      <c r="Q10" s="181" t="s">
        <v>1</v>
      </c>
      <c r="R10" s="51">
        <v>2911.76</v>
      </c>
      <c r="S10" s="181" t="s">
        <v>1</v>
      </c>
      <c r="T10" s="246">
        <v>6188</v>
      </c>
      <c r="U10" s="218" t="s">
        <v>6</v>
      </c>
      <c r="V10" s="58">
        <v>3706</v>
      </c>
      <c r="W10" s="39" t="s">
        <v>1</v>
      </c>
      <c r="X10" s="40">
        <v>126.13524</v>
      </c>
      <c r="Y10" s="189" t="s">
        <v>1</v>
      </c>
      <c r="Z10" s="253">
        <v>7412</v>
      </c>
      <c r="AA10" s="225" t="s">
        <v>1</v>
      </c>
      <c r="AB10" s="48">
        <v>612</v>
      </c>
      <c r="AC10" s="39" t="s">
        <v>1</v>
      </c>
      <c r="AD10" s="40">
        <v>238.238</v>
      </c>
      <c r="AE10" s="189" t="s">
        <v>1</v>
      </c>
      <c r="AF10" s="253">
        <v>1224</v>
      </c>
      <c r="AG10" s="232" t="s">
        <v>23</v>
      </c>
    </row>
    <row r="11" spans="1:33" ht="34.5" customHeight="1" x14ac:dyDescent="0.2">
      <c r="A11" s="5">
        <f t="shared" si="1"/>
        <v>3</v>
      </c>
      <c r="B11" s="21">
        <v>78000</v>
      </c>
      <c r="C11" s="196" t="s">
        <v>1</v>
      </c>
      <c r="D11" s="21">
        <f t="shared" si="0"/>
        <v>2600</v>
      </c>
      <c r="E11" s="196" t="s">
        <v>1</v>
      </c>
      <c r="F11" s="6">
        <f t="shared" si="2"/>
        <v>73000</v>
      </c>
      <c r="G11" s="19" t="s">
        <v>3</v>
      </c>
      <c r="H11" s="7">
        <v>83000</v>
      </c>
      <c r="I11" s="19" t="s">
        <v>2</v>
      </c>
      <c r="J11" s="204">
        <v>1879.02</v>
      </c>
      <c r="K11" s="173" t="s">
        <v>1</v>
      </c>
      <c r="L11" s="210">
        <v>1669.98</v>
      </c>
      <c r="M11" s="172" t="s">
        <v>1</v>
      </c>
      <c r="N11" s="246">
        <v>3549</v>
      </c>
      <c r="O11" s="239" t="s">
        <v>6</v>
      </c>
      <c r="P11" s="55">
        <v>3758.04</v>
      </c>
      <c r="Q11" s="181" t="s">
        <v>1</v>
      </c>
      <c r="R11" s="51">
        <v>3339.96</v>
      </c>
      <c r="S11" s="181" t="s">
        <v>1</v>
      </c>
      <c r="T11" s="246">
        <v>7098</v>
      </c>
      <c r="U11" s="218" t="s">
        <v>6</v>
      </c>
      <c r="V11" s="58">
        <v>4251</v>
      </c>
      <c r="W11" s="39" t="s">
        <v>1</v>
      </c>
      <c r="X11" s="40">
        <v>144.68454</v>
      </c>
      <c r="Y11" s="189" t="s">
        <v>1</v>
      </c>
      <c r="Z11" s="253">
        <v>8502</v>
      </c>
      <c r="AA11" s="225" t="s">
        <v>1</v>
      </c>
      <c r="AB11" s="48">
        <v>702</v>
      </c>
      <c r="AC11" s="39" t="s">
        <v>1</v>
      </c>
      <c r="AD11" s="40">
        <v>273.27300000000002</v>
      </c>
      <c r="AE11" s="189" t="s">
        <v>1</v>
      </c>
      <c r="AF11" s="253">
        <v>1404</v>
      </c>
      <c r="AG11" s="232" t="s">
        <v>23</v>
      </c>
    </row>
    <row r="12" spans="1:33" ht="34.5" customHeight="1" x14ac:dyDescent="0.2">
      <c r="A12" s="5">
        <f t="shared" si="1"/>
        <v>4</v>
      </c>
      <c r="B12" s="21">
        <v>88000</v>
      </c>
      <c r="C12" s="196" t="s">
        <v>1</v>
      </c>
      <c r="D12" s="21">
        <f t="shared" si="0"/>
        <v>2930</v>
      </c>
      <c r="E12" s="196" t="s">
        <v>1</v>
      </c>
      <c r="F12" s="6">
        <f t="shared" si="2"/>
        <v>83000</v>
      </c>
      <c r="G12" s="19" t="s">
        <v>3</v>
      </c>
      <c r="H12" s="7">
        <v>93000</v>
      </c>
      <c r="I12" s="19" t="s">
        <v>2</v>
      </c>
      <c r="J12" s="204">
        <v>2119.92</v>
      </c>
      <c r="K12" s="172" t="s">
        <v>1</v>
      </c>
      <c r="L12" s="211">
        <v>1884.08</v>
      </c>
      <c r="M12" s="172" t="s">
        <v>1</v>
      </c>
      <c r="N12" s="246">
        <v>4004</v>
      </c>
      <c r="O12" s="239" t="s">
        <v>6</v>
      </c>
      <c r="P12" s="55">
        <v>4239.84</v>
      </c>
      <c r="Q12" s="181" t="s">
        <v>1</v>
      </c>
      <c r="R12" s="51">
        <v>3768.16</v>
      </c>
      <c r="S12" s="181" t="s">
        <v>1</v>
      </c>
      <c r="T12" s="246">
        <v>8008</v>
      </c>
      <c r="U12" s="218" t="s">
        <v>6</v>
      </c>
      <c r="V12" s="58">
        <v>4796</v>
      </c>
      <c r="W12" s="39" t="s">
        <v>1</v>
      </c>
      <c r="X12" s="40">
        <v>163.23384000000001</v>
      </c>
      <c r="Y12" s="189" t="s">
        <v>1</v>
      </c>
      <c r="Z12" s="253">
        <v>9592</v>
      </c>
      <c r="AA12" s="225" t="s">
        <v>1</v>
      </c>
      <c r="AB12" s="48">
        <v>792</v>
      </c>
      <c r="AC12" s="39" t="s">
        <v>1</v>
      </c>
      <c r="AD12" s="40">
        <v>308.30799999999999</v>
      </c>
      <c r="AE12" s="189" t="s">
        <v>1</v>
      </c>
      <c r="AF12" s="253">
        <v>1584</v>
      </c>
      <c r="AG12" s="232" t="s">
        <v>23</v>
      </c>
    </row>
    <row r="13" spans="1:33" s="1" customFormat="1" ht="34.5" customHeight="1" x14ac:dyDescent="0.2">
      <c r="A13" s="5">
        <f t="shared" si="1"/>
        <v>5</v>
      </c>
      <c r="B13" s="21">
        <v>98000</v>
      </c>
      <c r="C13" s="196" t="s">
        <v>1</v>
      </c>
      <c r="D13" s="21">
        <f t="shared" si="0"/>
        <v>3270</v>
      </c>
      <c r="E13" s="196" t="s">
        <v>1</v>
      </c>
      <c r="F13" s="6">
        <f t="shared" si="2"/>
        <v>93000</v>
      </c>
      <c r="G13" s="19" t="s">
        <v>3</v>
      </c>
      <c r="H13" s="7">
        <v>101000</v>
      </c>
      <c r="I13" s="19" t="s">
        <v>2</v>
      </c>
      <c r="J13" s="204">
        <v>2360.8200000000002</v>
      </c>
      <c r="K13" s="172" t="s">
        <v>1</v>
      </c>
      <c r="L13" s="211">
        <v>2098.1799999999998</v>
      </c>
      <c r="M13" s="172" t="s">
        <v>1</v>
      </c>
      <c r="N13" s="246">
        <v>4459</v>
      </c>
      <c r="O13" s="239" t="s">
        <v>6</v>
      </c>
      <c r="P13" s="55">
        <v>4721.6400000000003</v>
      </c>
      <c r="Q13" s="181" t="s">
        <v>1</v>
      </c>
      <c r="R13" s="51">
        <v>4196.3599999999997</v>
      </c>
      <c r="S13" s="181" t="s">
        <v>1</v>
      </c>
      <c r="T13" s="246">
        <v>8918</v>
      </c>
      <c r="U13" s="218" t="s">
        <v>6</v>
      </c>
      <c r="V13" s="58">
        <v>5341</v>
      </c>
      <c r="W13" s="39" t="s">
        <v>1</v>
      </c>
      <c r="X13" s="40">
        <v>181.78314</v>
      </c>
      <c r="Y13" s="189" t="s">
        <v>1</v>
      </c>
      <c r="Z13" s="253">
        <v>10682</v>
      </c>
      <c r="AA13" s="225" t="s">
        <v>1</v>
      </c>
      <c r="AB13" s="48">
        <v>882</v>
      </c>
      <c r="AC13" s="39" t="s">
        <v>1</v>
      </c>
      <c r="AD13" s="40">
        <v>343.34300000000002</v>
      </c>
      <c r="AE13" s="189" t="s">
        <v>1</v>
      </c>
      <c r="AF13" s="253">
        <v>1764</v>
      </c>
      <c r="AG13" s="232" t="s">
        <v>23</v>
      </c>
    </row>
    <row r="14" spans="1:33" s="1" customFormat="1" ht="34.5" customHeight="1" x14ac:dyDescent="0.2">
      <c r="A14" s="5">
        <f t="shared" si="1"/>
        <v>6</v>
      </c>
      <c r="B14" s="21">
        <v>104000</v>
      </c>
      <c r="C14" s="196" t="s">
        <v>1</v>
      </c>
      <c r="D14" s="21">
        <f t="shared" si="0"/>
        <v>3470</v>
      </c>
      <c r="E14" s="196" t="s">
        <v>1</v>
      </c>
      <c r="F14" s="6">
        <f t="shared" si="2"/>
        <v>101000</v>
      </c>
      <c r="G14" s="19" t="s">
        <v>3</v>
      </c>
      <c r="H14" s="7">
        <v>107000</v>
      </c>
      <c r="I14" s="19" t="s">
        <v>2</v>
      </c>
      <c r="J14" s="204">
        <v>2505.36</v>
      </c>
      <c r="K14" s="172" t="s">
        <v>1</v>
      </c>
      <c r="L14" s="211">
        <v>2226.64</v>
      </c>
      <c r="M14" s="172" t="s">
        <v>1</v>
      </c>
      <c r="N14" s="246">
        <v>4732</v>
      </c>
      <c r="O14" s="239" t="s">
        <v>6</v>
      </c>
      <c r="P14" s="55">
        <v>5010.72</v>
      </c>
      <c r="Q14" s="181" t="s">
        <v>1</v>
      </c>
      <c r="R14" s="51">
        <v>4453.28</v>
      </c>
      <c r="S14" s="181" t="s">
        <v>1</v>
      </c>
      <c r="T14" s="246">
        <v>9464</v>
      </c>
      <c r="U14" s="218" t="s">
        <v>6</v>
      </c>
      <c r="V14" s="58">
        <v>5668</v>
      </c>
      <c r="W14" s="39" t="s">
        <v>1</v>
      </c>
      <c r="X14" s="40">
        <v>192.91272000000001</v>
      </c>
      <c r="Y14" s="189" t="s">
        <v>1</v>
      </c>
      <c r="Z14" s="253">
        <v>11336</v>
      </c>
      <c r="AA14" s="225" t="s">
        <v>1</v>
      </c>
      <c r="AB14" s="48">
        <v>936</v>
      </c>
      <c r="AC14" s="39" t="s">
        <v>1</v>
      </c>
      <c r="AD14" s="40">
        <v>364.36399999999998</v>
      </c>
      <c r="AE14" s="189" t="s">
        <v>1</v>
      </c>
      <c r="AF14" s="253">
        <v>1872</v>
      </c>
      <c r="AG14" s="232" t="s">
        <v>23</v>
      </c>
    </row>
    <row r="15" spans="1:33" s="1" customFormat="1" ht="34.5" customHeight="1" x14ac:dyDescent="0.2">
      <c r="A15" s="5">
        <f t="shared" si="1"/>
        <v>7</v>
      </c>
      <c r="B15" s="21">
        <v>110000</v>
      </c>
      <c r="C15" s="196" t="s">
        <v>1</v>
      </c>
      <c r="D15" s="21">
        <f t="shared" si="0"/>
        <v>3670</v>
      </c>
      <c r="E15" s="196" t="s">
        <v>1</v>
      </c>
      <c r="F15" s="6">
        <f t="shared" si="2"/>
        <v>107000</v>
      </c>
      <c r="G15" s="19" t="s">
        <v>3</v>
      </c>
      <c r="H15" s="7">
        <v>114000</v>
      </c>
      <c r="I15" s="19" t="s">
        <v>2</v>
      </c>
      <c r="J15" s="204">
        <v>2649.9</v>
      </c>
      <c r="K15" s="172" t="s">
        <v>1</v>
      </c>
      <c r="L15" s="211">
        <v>2355.1</v>
      </c>
      <c r="M15" s="172" t="s">
        <v>1</v>
      </c>
      <c r="N15" s="246">
        <v>5005</v>
      </c>
      <c r="O15" s="239" t="s">
        <v>6</v>
      </c>
      <c r="P15" s="55">
        <v>5299.8</v>
      </c>
      <c r="Q15" s="181" t="s">
        <v>1</v>
      </c>
      <c r="R15" s="51">
        <v>4710.2</v>
      </c>
      <c r="S15" s="181" t="s">
        <v>1</v>
      </c>
      <c r="T15" s="246">
        <v>10010</v>
      </c>
      <c r="U15" s="218" t="s">
        <v>6</v>
      </c>
      <c r="V15" s="58">
        <v>5995</v>
      </c>
      <c r="W15" s="39" t="s">
        <v>1</v>
      </c>
      <c r="X15" s="40">
        <v>204.04230000000001</v>
      </c>
      <c r="Y15" s="189" t="s">
        <v>1</v>
      </c>
      <c r="Z15" s="253">
        <v>11990</v>
      </c>
      <c r="AA15" s="225" t="s">
        <v>1</v>
      </c>
      <c r="AB15" s="48">
        <v>990</v>
      </c>
      <c r="AC15" s="39" t="s">
        <v>1</v>
      </c>
      <c r="AD15" s="40">
        <v>385.38499999999999</v>
      </c>
      <c r="AE15" s="189" t="s">
        <v>1</v>
      </c>
      <c r="AF15" s="253">
        <v>1980</v>
      </c>
      <c r="AG15" s="232" t="s">
        <v>23</v>
      </c>
    </row>
    <row r="16" spans="1:33" s="1" customFormat="1" ht="34.5" customHeight="1" x14ac:dyDescent="0.2">
      <c r="A16" s="5">
        <f t="shared" si="1"/>
        <v>8</v>
      </c>
      <c r="B16" s="21">
        <v>118000</v>
      </c>
      <c r="C16" s="196" t="s">
        <v>1</v>
      </c>
      <c r="D16" s="21">
        <f t="shared" si="0"/>
        <v>3930</v>
      </c>
      <c r="E16" s="196" t="s">
        <v>1</v>
      </c>
      <c r="F16" s="6">
        <f t="shared" si="2"/>
        <v>114000</v>
      </c>
      <c r="G16" s="19" t="s">
        <v>3</v>
      </c>
      <c r="H16" s="7">
        <v>122000</v>
      </c>
      <c r="I16" s="19" t="s">
        <v>2</v>
      </c>
      <c r="J16" s="204">
        <v>2842.62</v>
      </c>
      <c r="K16" s="172" t="s">
        <v>1</v>
      </c>
      <c r="L16" s="211">
        <v>2526.38</v>
      </c>
      <c r="M16" s="172" t="s">
        <v>1</v>
      </c>
      <c r="N16" s="246">
        <v>5369</v>
      </c>
      <c r="O16" s="239" t="s">
        <v>6</v>
      </c>
      <c r="P16" s="55">
        <v>5685.24</v>
      </c>
      <c r="Q16" s="181" t="s">
        <v>1</v>
      </c>
      <c r="R16" s="51">
        <v>5052.76</v>
      </c>
      <c r="S16" s="181" t="s">
        <v>1</v>
      </c>
      <c r="T16" s="246">
        <v>10738</v>
      </c>
      <c r="U16" s="218" t="s">
        <v>6</v>
      </c>
      <c r="V16" s="58">
        <v>6431</v>
      </c>
      <c r="W16" s="39" t="s">
        <v>1</v>
      </c>
      <c r="X16" s="40">
        <v>218.88173999999998</v>
      </c>
      <c r="Y16" s="189" t="s">
        <v>1</v>
      </c>
      <c r="Z16" s="253">
        <v>12862</v>
      </c>
      <c r="AA16" s="225" t="s">
        <v>1</v>
      </c>
      <c r="AB16" s="48">
        <v>1062</v>
      </c>
      <c r="AC16" s="39" t="s">
        <v>1</v>
      </c>
      <c r="AD16" s="40">
        <v>413.41300000000001</v>
      </c>
      <c r="AE16" s="189" t="s">
        <v>1</v>
      </c>
      <c r="AF16" s="253">
        <v>2124</v>
      </c>
      <c r="AG16" s="232" t="s">
        <v>23</v>
      </c>
    </row>
    <row r="17" spans="1:33" s="1" customFormat="1" ht="34.5" customHeight="1" x14ac:dyDescent="0.2">
      <c r="A17" s="5">
        <f t="shared" si="1"/>
        <v>9</v>
      </c>
      <c r="B17" s="21">
        <v>126000</v>
      </c>
      <c r="C17" s="196" t="s">
        <v>1</v>
      </c>
      <c r="D17" s="21">
        <f t="shared" si="0"/>
        <v>4200</v>
      </c>
      <c r="E17" s="196" t="s">
        <v>1</v>
      </c>
      <c r="F17" s="6">
        <f t="shared" si="2"/>
        <v>122000</v>
      </c>
      <c r="G17" s="19" t="s">
        <v>3</v>
      </c>
      <c r="H17" s="7">
        <v>130000</v>
      </c>
      <c r="I17" s="19" t="s">
        <v>2</v>
      </c>
      <c r="J17" s="204">
        <v>3035.34</v>
      </c>
      <c r="K17" s="172" t="s">
        <v>1</v>
      </c>
      <c r="L17" s="211">
        <v>2697.66</v>
      </c>
      <c r="M17" s="172" t="s">
        <v>1</v>
      </c>
      <c r="N17" s="246">
        <v>5733</v>
      </c>
      <c r="O17" s="239" t="s">
        <v>6</v>
      </c>
      <c r="P17" s="55">
        <v>6070.68</v>
      </c>
      <c r="Q17" s="181" t="s">
        <v>1</v>
      </c>
      <c r="R17" s="51">
        <v>5395.32</v>
      </c>
      <c r="S17" s="181" t="s">
        <v>1</v>
      </c>
      <c r="T17" s="246">
        <v>11466</v>
      </c>
      <c r="U17" s="218" t="s">
        <v>6</v>
      </c>
      <c r="V17" s="58">
        <v>6867</v>
      </c>
      <c r="W17" s="39" t="s">
        <v>1</v>
      </c>
      <c r="X17" s="40">
        <v>233.72118</v>
      </c>
      <c r="Y17" s="189" t="s">
        <v>1</v>
      </c>
      <c r="Z17" s="253">
        <v>13734</v>
      </c>
      <c r="AA17" s="225" t="s">
        <v>1</v>
      </c>
      <c r="AB17" s="48">
        <v>1134</v>
      </c>
      <c r="AC17" s="39" t="s">
        <v>1</v>
      </c>
      <c r="AD17" s="40">
        <v>441.44099999999997</v>
      </c>
      <c r="AE17" s="189" t="s">
        <v>1</v>
      </c>
      <c r="AF17" s="253">
        <v>2268</v>
      </c>
      <c r="AG17" s="232" t="s">
        <v>23</v>
      </c>
    </row>
    <row r="18" spans="1:33" s="1" customFormat="1" ht="34.5" customHeight="1" x14ac:dyDescent="0.2">
      <c r="A18" s="5">
        <f t="shared" si="1"/>
        <v>10</v>
      </c>
      <c r="B18" s="21">
        <v>134000</v>
      </c>
      <c r="C18" s="196" t="s">
        <v>1</v>
      </c>
      <c r="D18" s="21">
        <f t="shared" si="0"/>
        <v>4470</v>
      </c>
      <c r="E18" s="196" t="s">
        <v>1</v>
      </c>
      <c r="F18" s="6">
        <f t="shared" si="2"/>
        <v>130000</v>
      </c>
      <c r="G18" s="19" t="s">
        <v>3</v>
      </c>
      <c r="H18" s="7">
        <v>138000</v>
      </c>
      <c r="I18" s="19" t="s">
        <v>2</v>
      </c>
      <c r="J18" s="204">
        <v>3228.06</v>
      </c>
      <c r="K18" s="172" t="s">
        <v>1</v>
      </c>
      <c r="L18" s="211">
        <v>2868.94</v>
      </c>
      <c r="M18" s="172" t="s">
        <v>1</v>
      </c>
      <c r="N18" s="246">
        <v>6097</v>
      </c>
      <c r="O18" s="239" t="s">
        <v>6</v>
      </c>
      <c r="P18" s="55">
        <v>6456.12</v>
      </c>
      <c r="Q18" s="181" t="s">
        <v>1</v>
      </c>
      <c r="R18" s="51">
        <v>5737.88</v>
      </c>
      <c r="S18" s="181" t="s">
        <v>1</v>
      </c>
      <c r="T18" s="246">
        <v>12194</v>
      </c>
      <c r="U18" s="218" t="s">
        <v>6</v>
      </c>
      <c r="V18" s="58">
        <v>7303</v>
      </c>
      <c r="W18" s="39" t="s">
        <v>1</v>
      </c>
      <c r="X18" s="40">
        <v>248.56062</v>
      </c>
      <c r="Y18" s="189" t="s">
        <v>1</v>
      </c>
      <c r="Z18" s="253">
        <v>14606</v>
      </c>
      <c r="AA18" s="225" t="s">
        <v>1</v>
      </c>
      <c r="AB18" s="48">
        <v>1206</v>
      </c>
      <c r="AC18" s="39" t="s">
        <v>1</v>
      </c>
      <c r="AD18" s="40">
        <v>469.46899999999999</v>
      </c>
      <c r="AE18" s="189" t="s">
        <v>1</v>
      </c>
      <c r="AF18" s="253">
        <v>2412</v>
      </c>
      <c r="AG18" s="232" t="s">
        <v>23</v>
      </c>
    </row>
    <row r="19" spans="1:33" s="1" customFormat="1" ht="34.5" customHeight="1" x14ac:dyDescent="0.2">
      <c r="A19" s="5">
        <f t="shared" si="1"/>
        <v>11</v>
      </c>
      <c r="B19" s="21">
        <v>142000</v>
      </c>
      <c r="C19" s="196" t="s">
        <v>1</v>
      </c>
      <c r="D19" s="21">
        <f t="shared" si="0"/>
        <v>4730</v>
      </c>
      <c r="E19" s="196" t="s">
        <v>1</v>
      </c>
      <c r="F19" s="6">
        <f t="shared" si="2"/>
        <v>138000</v>
      </c>
      <c r="G19" s="19" t="s">
        <v>3</v>
      </c>
      <c r="H19" s="7">
        <v>146000</v>
      </c>
      <c r="I19" s="19" t="s">
        <v>2</v>
      </c>
      <c r="J19" s="204">
        <v>3420.78</v>
      </c>
      <c r="K19" s="172" t="s">
        <v>1</v>
      </c>
      <c r="L19" s="211">
        <v>3040.22</v>
      </c>
      <c r="M19" s="172" t="s">
        <v>1</v>
      </c>
      <c r="N19" s="246">
        <v>6461</v>
      </c>
      <c r="O19" s="239" t="s">
        <v>6</v>
      </c>
      <c r="P19" s="55">
        <v>6841.56</v>
      </c>
      <c r="Q19" s="181" t="s">
        <v>1</v>
      </c>
      <c r="R19" s="51">
        <v>6080.44</v>
      </c>
      <c r="S19" s="181" t="s">
        <v>1</v>
      </c>
      <c r="T19" s="246">
        <v>12922</v>
      </c>
      <c r="U19" s="218" t="s">
        <v>6</v>
      </c>
      <c r="V19" s="58">
        <v>7739</v>
      </c>
      <c r="W19" s="39" t="s">
        <v>1</v>
      </c>
      <c r="X19" s="40">
        <v>263.40006</v>
      </c>
      <c r="Y19" s="189" t="s">
        <v>1</v>
      </c>
      <c r="Z19" s="253">
        <v>15478</v>
      </c>
      <c r="AA19" s="225" t="s">
        <v>1</v>
      </c>
      <c r="AB19" s="48">
        <v>1278</v>
      </c>
      <c r="AC19" s="39" t="s">
        <v>1</v>
      </c>
      <c r="AD19" s="40">
        <v>497.49700000000001</v>
      </c>
      <c r="AE19" s="189" t="s">
        <v>1</v>
      </c>
      <c r="AF19" s="253">
        <v>2556</v>
      </c>
      <c r="AG19" s="232" t="s">
        <v>23</v>
      </c>
    </row>
    <row r="20" spans="1:33" s="1" customFormat="1" ht="34.5" customHeight="1" x14ac:dyDescent="0.2">
      <c r="A20" s="5">
        <f t="shared" si="1"/>
        <v>12</v>
      </c>
      <c r="B20" s="21">
        <v>150000</v>
      </c>
      <c r="C20" s="196" t="s">
        <v>1</v>
      </c>
      <c r="D20" s="21">
        <f t="shared" si="0"/>
        <v>5000</v>
      </c>
      <c r="E20" s="196" t="s">
        <v>1</v>
      </c>
      <c r="F20" s="6">
        <f t="shared" si="2"/>
        <v>146000</v>
      </c>
      <c r="G20" s="19" t="s">
        <v>3</v>
      </c>
      <c r="H20" s="7">
        <v>155000</v>
      </c>
      <c r="I20" s="19" t="s">
        <v>2</v>
      </c>
      <c r="J20" s="204">
        <v>3613.5</v>
      </c>
      <c r="K20" s="172" t="s">
        <v>1</v>
      </c>
      <c r="L20" s="211">
        <v>3211.5</v>
      </c>
      <c r="M20" s="172" t="s">
        <v>1</v>
      </c>
      <c r="N20" s="246">
        <v>6825</v>
      </c>
      <c r="O20" s="239" t="s">
        <v>6</v>
      </c>
      <c r="P20" s="55">
        <v>7227</v>
      </c>
      <c r="Q20" s="181" t="s">
        <v>1</v>
      </c>
      <c r="R20" s="51">
        <v>6423</v>
      </c>
      <c r="S20" s="181" t="s">
        <v>1</v>
      </c>
      <c r="T20" s="246">
        <v>13650</v>
      </c>
      <c r="U20" s="218" t="s">
        <v>6</v>
      </c>
      <c r="V20" s="58">
        <v>8175</v>
      </c>
      <c r="W20" s="39" t="s">
        <v>1</v>
      </c>
      <c r="X20" s="40">
        <v>278.23950000000002</v>
      </c>
      <c r="Y20" s="189" t="s">
        <v>1</v>
      </c>
      <c r="Z20" s="253">
        <v>16350</v>
      </c>
      <c r="AA20" s="225" t="s">
        <v>1</v>
      </c>
      <c r="AB20" s="48">
        <v>1350</v>
      </c>
      <c r="AC20" s="39" t="s">
        <v>1</v>
      </c>
      <c r="AD20" s="40">
        <v>525.52499999999998</v>
      </c>
      <c r="AE20" s="189" t="s">
        <v>1</v>
      </c>
      <c r="AF20" s="253">
        <v>2700</v>
      </c>
      <c r="AG20" s="232" t="s">
        <v>23</v>
      </c>
    </row>
    <row r="21" spans="1:33" s="1" customFormat="1" ht="34.5" customHeight="1" x14ac:dyDescent="0.2">
      <c r="A21" s="5">
        <f t="shared" si="1"/>
        <v>13</v>
      </c>
      <c r="B21" s="21">
        <v>160000</v>
      </c>
      <c r="C21" s="196" t="s">
        <v>1</v>
      </c>
      <c r="D21" s="21">
        <f t="shared" si="0"/>
        <v>5330</v>
      </c>
      <c r="E21" s="196" t="s">
        <v>1</v>
      </c>
      <c r="F21" s="6">
        <f t="shared" si="2"/>
        <v>155000</v>
      </c>
      <c r="G21" s="19" t="s">
        <v>3</v>
      </c>
      <c r="H21" s="7">
        <v>165000</v>
      </c>
      <c r="I21" s="19" t="s">
        <v>2</v>
      </c>
      <c r="J21" s="204">
        <v>3854.4</v>
      </c>
      <c r="K21" s="172" t="s">
        <v>1</v>
      </c>
      <c r="L21" s="211">
        <v>3425.6</v>
      </c>
      <c r="M21" s="172" t="s">
        <v>1</v>
      </c>
      <c r="N21" s="246">
        <v>7280</v>
      </c>
      <c r="O21" s="239" t="s">
        <v>6</v>
      </c>
      <c r="P21" s="55">
        <v>7708.8</v>
      </c>
      <c r="Q21" s="181" t="s">
        <v>1</v>
      </c>
      <c r="R21" s="51">
        <v>6851.2</v>
      </c>
      <c r="S21" s="181" t="s">
        <v>1</v>
      </c>
      <c r="T21" s="246">
        <v>14560</v>
      </c>
      <c r="U21" s="218" t="s">
        <v>6</v>
      </c>
      <c r="V21" s="58">
        <v>8720</v>
      </c>
      <c r="W21" s="39" t="s">
        <v>1</v>
      </c>
      <c r="X21" s="40">
        <v>296.78879999999998</v>
      </c>
      <c r="Y21" s="189" t="s">
        <v>1</v>
      </c>
      <c r="Z21" s="253">
        <v>17440</v>
      </c>
      <c r="AA21" s="225" t="s">
        <v>1</v>
      </c>
      <c r="AB21" s="48">
        <v>1440</v>
      </c>
      <c r="AC21" s="39" t="s">
        <v>1</v>
      </c>
      <c r="AD21" s="40">
        <v>560.55999999999995</v>
      </c>
      <c r="AE21" s="189" t="s">
        <v>1</v>
      </c>
      <c r="AF21" s="253">
        <v>2880</v>
      </c>
      <c r="AG21" s="232" t="s">
        <v>23</v>
      </c>
    </row>
    <row r="22" spans="1:33" s="1" customFormat="1" ht="34.5" customHeight="1" x14ac:dyDescent="0.2">
      <c r="A22" s="5">
        <f t="shared" si="1"/>
        <v>14</v>
      </c>
      <c r="B22" s="21">
        <v>170000</v>
      </c>
      <c r="C22" s="196" t="s">
        <v>1</v>
      </c>
      <c r="D22" s="21">
        <f t="shared" si="0"/>
        <v>5670</v>
      </c>
      <c r="E22" s="196" t="s">
        <v>1</v>
      </c>
      <c r="F22" s="6">
        <f t="shared" si="2"/>
        <v>165000</v>
      </c>
      <c r="G22" s="19" t="s">
        <v>3</v>
      </c>
      <c r="H22" s="7">
        <v>175000</v>
      </c>
      <c r="I22" s="19" t="s">
        <v>2</v>
      </c>
      <c r="J22" s="204">
        <v>4095.3</v>
      </c>
      <c r="K22" s="172" t="s">
        <v>1</v>
      </c>
      <c r="L22" s="211">
        <v>3639.7</v>
      </c>
      <c r="M22" s="172" t="s">
        <v>1</v>
      </c>
      <c r="N22" s="246">
        <v>7735</v>
      </c>
      <c r="O22" s="239" t="s">
        <v>6</v>
      </c>
      <c r="P22" s="55">
        <v>8190.6</v>
      </c>
      <c r="Q22" s="181" t="s">
        <v>1</v>
      </c>
      <c r="R22" s="51">
        <v>7279.4</v>
      </c>
      <c r="S22" s="181" t="s">
        <v>1</v>
      </c>
      <c r="T22" s="246">
        <v>15470</v>
      </c>
      <c r="U22" s="218" t="s">
        <v>6</v>
      </c>
      <c r="V22" s="58">
        <v>9265</v>
      </c>
      <c r="W22" s="39" t="s">
        <v>1</v>
      </c>
      <c r="X22" s="40">
        <v>315.3381</v>
      </c>
      <c r="Y22" s="189" t="s">
        <v>1</v>
      </c>
      <c r="Z22" s="253">
        <v>18530</v>
      </c>
      <c r="AA22" s="225" t="s">
        <v>1</v>
      </c>
      <c r="AB22" s="48">
        <v>1530</v>
      </c>
      <c r="AC22" s="39" t="s">
        <v>1</v>
      </c>
      <c r="AD22" s="40">
        <v>595.59500000000003</v>
      </c>
      <c r="AE22" s="189" t="s">
        <v>1</v>
      </c>
      <c r="AF22" s="253">
        <v>3060</v>
      </c>
      <c r="AG22" s="232" t="s">
        <v>23</v>
      </c>
    </row>
    <row r="23" spans="1:33" s="1" customFormat="1" ht="34.5" customHeight="1" x14ac:dyDescent="0.2">
      <c r="A23" s="5">
        <f t="shared" si="1"/>
        <v>15</v>
      </c>
      <c r="B23" s="21">
        <v>180000</v>
      </c>
      <c r="C23" s="196" t="s">
        <v>1</v>
      </c>
      <c r="D23" s="21">
        <f t="shared" si="0"/>
        <v>6000</v>
      </c>
      <c r="E23" s="196" t="s">
        <v>1</v>
      </c>
      <c r="F23" s="6">
        <f t="shared" si="2"/>
        <v>175000</v>
      </c>
      <c r="G23" s="19" t="s">
        <v>3</v>
      </c>
      <c r="H23" s="7">
        <v>185000</v>
      </c>
      <c r="I23" s="19" t="s">
        <v>2</v>
      </c>
      <c r="J23" s="204">
        <v>4336.2</v>
      </c>
      <c r="K23" s="172" t="s">
        <v>1</v>
      </c>
      <c r="L23" s="211">
        <v>3853.8</v>
      </c>
      <c r="M23" s="172" t="s">
        <v>1</v>
      </c>
      <c r="N23" s="246">
        <v>8190</v>
      </c>
      <c r="O23" s="239" t="s">
        <v>6</v>
      </c>
      <c r="P23" s="55">
        <v>8672.4</v>
      </c>
      <c r="Q23" s="181" t="s">
        <v>1</v>
      </c>
      <c r="R23" s="51">
        <v>7707.6</v>
      </c>
      <c r="S23" s="181" t="s">
        <v>1</v>
      </c>
      <c r="T23" s="246">
        <v>16380</v>
      </c>
      <c r="U23" s="218" t="s">
        <v>6</v>
      </c>
      <c r="V23" s="58">
        <v>9810</v>
      </c>
      <c r="W23" s="39" t="s">
        <v>1</v>
      </c>
      <c r="X23" s="40">
        <v>333.88739999999996</v>
      </c>
      <c r="Y23" s="189" t="s">
        <v>1</v>
      </c>
      <c r="Z23" s="253">
        <v>19620</v>
      </c>
      <c r="AA23" s="225" t="s">
        <v>1</v>
      </c>
      <c r="AB23" s="48">
        <v>1620</v>
      </c>
      <c r="AC23" s="39" t="s">
        <v>1</v>
      </c>
      <c r="AD23" s="40">
        <v>630.63</v>
      </c>
      <c r="AE23" s="189" t="s">
        <v>1</v>
      </c>
      <c r="AF23" s="253">
        <v>3240</v>
      </c>
      <c r="AG23" s="232" t="s">
        <v>23</v>
      </c>
    </row>
    <row r="24" spans="1:33" s="1" customFormat="1" ht="34.5" customHeight="1" x14ac:dyDescent="0.2">
      <c r="A24" s="5">
        <f t="shared" si="1"/>
        <v>16</v>
      </c>
      <c r="B24" s="21">
        <v>190000</v>
      </c>
      <c r="C24" s="196" t="s">
        <v>1</v>
      </c>
      <c r="D24" s="21">
        <f t="shared" si="0"/>
        <v>6330</v>
      </c>
      <c r="E24" s="196" t="s">
        <v>1</v>
      </c>
      <c r="F24" s="6">
        <f t="shared" si="2"/>
        <v>185000</v>
      </c>
      <c r="G24" s="19" t="s">
        <v>3</v>
      </c>
      <c r="H24" s="7">
        <v>195000</v>
      </c>
      <c r="I24" s="19" t="s">
        <v>2</v>
      </c>
      <c r="J24" s="204">
        <v>4577.1000000000004</v>
      </c>
      <c r="K24" s="172" t="s">
        <v>1</v>
      </c>
      <c r="L24" s="211">
        <v>4067.9</v>
      </c>
      <c r="M24" s="172" t="s">
        <v>1</v>
      </c>
      <c r="N24" s="246">
        <v>8645</v>
      </c>
      <c r="O24" s="239" t="s">
        <v>6</v>
      </c>
      <c r="P24" s="55">
        <v>9154.2000000000007</v>
      </c>
      <c r="Q24" s="181" t="s">
        <v>1</v>
      </c>
      <c r="R24" s="51">
        <v>8135.8</v>
      </c>
      <c r="S24" s="181" t="s">
        <v>1</v>
      </c>
      <c r="T24" s="246">
        <v>17290</v>
      </c>
      <c r="U24" s="218" t="s">
        <v>6</v>
      </c>
      <c r="V24" s="58">
        <v>10355</v>
      </c>
      <c r="W24" s="39" t="s">
        <v>1</v>
      </c>
      <c r="X24" s="40">
        <v>352.43670000000003</v>
      </c>
      <c r="Y24" s="189" t="s">
        <v>1</v>
      </c>
      <c r="Z24" s="253">
        <v>20710</v>
      </c>
      <c r="AA24" s="225" t="s">
        <v>1</v>
      </c>
      <c r="AB24" s="48">
        <v>1710</v>
      </c>
      <c r="AC24" s="39" t="s">
        <v>1</v>
      </c>
      <c r="AD24" s="40">
        <v>665.66499999999996</v>
      </c>
      <c r="AE24" s="189" t="s">
        <v>1</v>
      </c>
      <c r="AF24" s="253">
        <v>3420</v>
      </c>
      <c r="AG24" s="232" t="s">
        <v>23</v>
      </c>
    </row>
    <row r="25" spans="1:33" s="1" customFormat="1" ht="34.5" customHeight="1" x14ac:dyDescent="0.2">
      <c r="A25" s="5">
        <f t="shared" si="1"/>
        <v>17</v>
      </c>
      <c r="B25" s="21">
        <v>200000</v>
      </c>
      <c r="C25" s="196" t="s">
        <v>1</v>
      </c>
      <c r="D25" s="21">
        <f t="shared" si="0"/>
        <v>6670</v>
      </c>
      <c r="E25" s="196" t="s">
        <v>1</v>
      </c>
      <c r="F25" s="6">
        <f t="shared" si="2"/>
        <v>195000</v>
      </c>
      <c r="G25" s="19" t="s">
        <v>3</v>
      </c>
      <c r="H25" s="7">
        <v>210000</v>
      </c>
      <c r="I25" s="19" t="s">
        <v>2</v>
      </c>
      <c r="J25" s="204">
        <v>4818</v>
      </c>
      <c r="K25" s="172" t="s">
        <v>1</v>
      </c>
      <c r="L25" s="211">
        <v>4282</v>
      </c>
      <c r="M25" s="172" t="s">
        <v>1</v>
      </c>
      <c r="N25" s="246">
        <v>9100</v>
      </c>
      <c r="O25" s="239" t="s">
        <v>6</v>
      </c>
      <c r="P25" s="55">
        <v>9636</v>
      </c>
      <c r="Q25" s="181" t="s">
        <v>1</v>
      </c>
      <c r="R25" s="51">
        <v>8564</v>
      </c>
      <c r="S25" s="181" t="s">
        <v>1</v>
      </c>
      <c r="T25" s="246">
        <v>18200</v>
      </c>
      <c r="U25" s="218" t="s">
        <v>6</v>
      </c>
      <c r="V25" s="58">
        <v>10900</v>
      </c>
      <c r="W25" s="39" t="s">
        <v>1</v>
      </c>
      <c r="X25" s="40">
        <v>370.98599999999999</v>
      </c>
      <c r="Y25" s="189" t="s">
        <v>1</v>
      </c>
      <c r="Z25" s="253">
        <v>21800</v>
      </c>
      <c r="AA25" s="225" t="s">
        <v>1</v>
      </c>
      <c r="AB25" s="48">
        <v>1800</v>
      </c>
      <c r="AC25" s="39" t="s">
        <v>1</v>
      </c>
      <c r="AD25" s="40">
        <v>700.7</v>
      </c>
      <c r="AE25" s="189" t="s">
        <v>1</v>
      </c>
      <c r="AF25" s="253">
        <v>3600</v>
      </c>
      <c r="AG25" s="232" t="s">
        <v>23</v>
      </c>
    </row>
    <row r="26" spans="1:33" s="1" customFormat="1" ht="34.5" customHeight="1" x14ac:dyDescent="0.2">
      <c r="A26" s="5">
        <f t="shared" si="1"/>
        <v>18</v>
      </c>
      <c r="B26" s="21">
        <v>220000</v>
      </c>
      <c r="C26" s="196" t="s">
        <v>1</v>
      </c>
      <c r="D26" s="21">
        <f t="shared" si="0"/>
        <v>7330</v>
      </c>
      <c r="E26" s="196" t="s">
        <v>1</v>
      </c>
      <c r="F26" s="6">
        <f t="shared" si="2"/>
        <v>210000</v>
      </c>
      <c r="G26" s="19" t="s">
        <v>3</v>
      </c>
      <c r="H26" s="7">
        <v>230000</v>
      </c>
      <c r="I26" s="19" t="s">
        <v>2</v>
      </c>
      <c r="J26" s="204">
        <v>5299.8</v>
      </c>
      <c r="K26" s="172" t="s">
        <v>1</v>
      </c>
      <c r="L26" s="211">
        <v>4710.2</v>
      </c>
      <c r="M26" s="172" t="s">
        <v>1</v>
      </c>
      <c r="N26" s="246">
        <v>10010</v>
      </c>
      <c r="O26" s="239" t="s">
        <v>6</v>
      </c>
      <c r="P26" s="55">
        <v>10599.6</v>
      </c>
      <c r="Q26" s="181" t="s">
        <v>1</v>
      </c>
      <c r="R26" s="51">
        <v>9420.4</v>
      </c>
      <c r="S26" s="181" t="s">
        <v>1</v>
      </c>
      <c r="T26" s="246">
        <v>20020</v>
      </c>
      <c r="U26" s="218" t="s">
        <v>6</v>
      </c>
      <c r="V26" s="58">
        <v>11990</v>
      </c>
      <c r="W26" s="39" t="s">
        <v>1</v>
      </c>
      <c r="X26" s="40">
        <v>408.08460000000002</v>
      </c>
      <c r="Y26" s="189" t="s">
        <v>1</v>
      </c>
      <c r="Z26" s="253">
        <v>23980</v>
      </c>
      <c r="AA26" s="225" t="s">
        <v>1</v>
      </c>
      <c r="AB26" s="48">
        <v>1980</v>
      </c>
      <c r="AC26" s="39" t="s">
        <v>1</v>
      </c>
      <c r="AD26" s="40">
        <v>770.77</v>
      </c>
      <c r="AE26" s="189" t="s">
        <v>1</v>
      </c>
      <c r="AF26" s="253">
        <v>3960</v>
      </c>
      <c r="AG26" s="232" t="s">
        <v>23</v>
      </c>
    </row>
    <row r="27" spans="1:33" s="1" customFormat="1" ht="34.5" customHeight="1" x14ac:dyDescent="0.2">
      <c r="A27" s="5">
        <f t="shared" si="1"/>
        <v>19</v>
      </c>
      <c r="B27" s="21">
        <v>240000</v>
      </c>
      <c r="C27" s="196" t="s">
        <v>1</v>
      </c>
      <c r="D27" s="21">
        <f t="shared" si="0"/>
        <v>8000</v>
      </c>
      <c r="E27" s="196" t="s">
        <v>1</v>
      </c>
      <c r="F27" s="6">
        <f t="shared" si="2"/>
        <v>230000</v>
      </c>
      <c r="G27" s="19" t="s">
        <v>3</v>
      </c>
      <c r="H27" s="7">
        <v>250000</v>
      </c>
      <c r="I27" s="19" t="s">
        <v>2</v>
      </c>
      <c r="J27" s="204">
        <v>5781.6</v>
      </c>
      <c r="K27" s="172" t="s">
        <v>1</v>
      </c>
      <c r="L27" s="211">
        <v>5138.3999999999996</v>
      </c>
      <c r="M27" s="172" t="s">
        <v>1</v>
      </c>
      <c r="N27" s="246">
        <v>10920</v>
      </c>
      <c r="O27" s="239" t="s">
        <v>6</v>
      </c>
      <c r="P27" s="55">
        <v>11563.2</v>
      </c>
      <c r="Q27" s="181" t="s">
        <v>1</v>
      </c>
      <c r="R27" s="51">
        <v>10276.799999999999</v>
      </c>
      <c r="S27" s="181" t="s">
        <v>1</v>
      </c>
      <c r="T27" s="246">
        <v>21840</v>
      </c>
      <c r="U27" s="218" t="s">
        <v>6</v>
      </c>
      <c r="V27" s="58">
        <v>13080</v>
      </c>
      <c r="W27" s="39" t="s">
        <v>1</v>
      </c>
      <c r="X27" s="40">
        <v>445.1832</v>
      </c>
      <c r="Y27" s="189" t="s">
        <v>1</v>
      </c>
      <c r="Z27" s="253">
        <v>26160</v>
      </c>
      <c r="AA27" s="225" t="s">
        <v>1</v>
      </c>
      <c r="AB27" s="48">
        <v>2160</v>
      </c>
      <c r="AC27" s="39" t="s">
        <v>1</v>
      </c>
      <c r="AD27" s="40">
        <v>840.84</v>
      </c>
      <c r="AE27" s="189" t="s">
        <v>1</v>
      </c>
      <c r="AF27" s="253">
        <v>4320</v>
      </c>
      <c r="AG27" s="232" t="s">
        <v>23</v>
      </c>
    </row>
    <row r="28" spans="1:33" s="1" customFormat="1" ht="34.5" customHeight="1" x14ac:dyDescent="0.2">
      <c r="A28" s="5">
        <f t="shared" si="1"/>
        <v>20</v>
      </c>
      <c r="B28" s="21">
        <v>260000</v>
      </c>
      <c r="C28" s="196" t="s">
        <v>1</v>
      </c>
      <c r="D28" s="21">
        <f t="shared" si="0"/>
        <v>8670</v>
      </c>
      <c r="E28" s="196" t="s">
        <v>1</v>
      </c>
      <c r="F28" s="6">
        <f t="shared" si="2"/>
        <v>250000</v>
      </c>
      <c r="G28" s="19" t="s">
        <v>3</v>
      </c>
      <c r="H28" s="7">
        <v>270000</v>
      </c>
      <c r="I28" s="19" t="s">
        <v>2</v>
      </c>
      <c r="J28" s="204">
        <v>6263.4</v>
      </c>
      <c r="K28" s="172" t="s">
        <v>1</v>
      </c>
      <c r="L28" s="211">
        <v>5566.6</v>
      </c>
      <c r="M28" s="172" t="s">
        <v>1</v>
      </c>
      <c r="N28" s="246">
        <v>11830</v>
      </c>
      <c r="O28" s="239" t="s">
        <v>6</v>
      </c>
      <c r="P28" s="55">
        <v>12526.8</v>
      </c>
      <c r="Q28" s="181" t="s">
        <v>1</v>
      </c>
      <c r="R28" s="51">
        <v>11133.2</v>
      </c>
      <c r="S28" s="181" t="s">
        <v>1</v>
      </c>
      <c r="T28" s="246">
        <v>23660</v>
      </c>
      <c r="U28" s="218" t="s">
        <v>6</v>
      </c>
      <c r="V28" s="58">
        <v>14170</v>
      </c>
      <c r="W28" s="39" t="s">
        <v>1</v>
      </c>
      <c r="X28" s="40">
        <v>482.28179999999998</v>
      </c>
      <c r="Y28" s="189" t="s">
        <v>1</v>
      </c>
      <c r="Z28" s="253">
        <v>28340</v>
      </c>
      <c r="AA28" s="225" t="s">
        <v>1</v>
      </c>
      <c r="AB28" s="48">
        <v>2340</v>
      </c>
      <c r="AC28" s="39" t="s">
        <v>1</v>
      </c>
      <c r="AD28" s="40">
        <v>910.91</v>
      </c>
      <c r="AE28" s="189" t="s">
        <v>1</v>
      </c>
      <c r="AF28" s="253">
        <v>4680</v>
      </c>
      <c r="AG28" s="232" t="s">
        <v>23</v>
      </c>
    </row>
    <row r="29" spans="1:33" s="1" customFormat="1" ht="34.5" customHeight="1" x14ac:dyDescent="0.2">
      <c r="A29" s="8">
        <f t="shared" si="1"/>
        <v>21</v>
      </c>
      <c r="B29" s="21">
        <v>280000</v>
      </c>
      <c r="C29" s="196" t="s">
        <v>1</v>
      </c>
      <c r="D29" s="21">
        <f t="shared" si="0"/>
        <v>9330</v>
      </c>
      <c r="E29" s="196" t="s">
        <v>1</v>
      </c>
      <c r="F29" s="6">
        <f t="shared" si="2"/>
        <v>270000</v>
      </c>
      <c r="G29" s="19" t="s">
        <v>3</v>
      </c>
      <c r="H29" s="7">
        <v>290000</v>
      </c>
      <c r="I29" s="19" t="s">
        <v>2</v>
      </c>
      <c r="J29" s="204">
        <v>6745.2</v>
      </c>
      <c r="K29" s="172" t="s">
        <v>1</v>
      </c>
      <c r="L29" s="211">
        <v>5994.8</v>
      </c>
      <c r="M29" s="172" t="s">
        <v>1</v>
      </c>
      <c r="N29" s="246">
        <v>12740</v>
      </c>
      <c r="O29" s="239" t="s">
        <v>6</v>
      </c>
      <c r="P29" s="55">
        <v>13490.4</v>
      </c>
      <c r="Q29" s="181" t="s">
        <v>1</v>
      </c>
      <c r="R29" s="51">
        <v>11989.6</v>
      </c>
      <c r="S29" s="181" t="s">
        <v>1</v>
      </c>
      <c r="T29" s="246">
        <v>25480</v>
      </c>
      <c r="U29" s="218" t="s">
        <v>6</v>
      </c>
      <c r="V29" s="58">
        <v>15260</v>
      </c>
      <c r="W29" s="39" t="s">
        <v>1</v>
      </c>
      <c r="X29" s="40">
        <v>519.38040000000001</v>
      </c>
      <c r="Y29" s="189" t="s">
        <v>1</v>
      </c>
      <c r="Z29" s="253">
        <v>30520</v>
      </c>
      <c r="AA29" s="225" t="s">
        <v>1</v>
      </c>
      <c r="AB29" s="48">
        <v>2520</v>
      </c>
      <c r="AC29" s="39" t="s">
        <v>1</v>
      </c>
      <c r="AD29" s="40">
        <v>980.98</v>
      </c>
      <c r="AE29" s="189" t="s">
        <v>1</v>
      </c>
      <c r="AF29" s="253">
        <v>5040</v>
      </c>
      <c r="AG29" s="232" t="s">
        <v>23</v>
      </c>
    </row>
    <row r="30" spans="1:33" s="1" customFormat="1" ht="34.5" customHeight="1" x14ac:dyDescent="0.2">
      <c r="A30" s="24">
        <f t="shared" si="1"/>
        <v>22</v>
      </c>
      <c r="B30" s="27">
        <v>300000</v>
      </c>
      <c r="C30" s="196" t="s">
        <v>1</v>
      </c>
      <c r="D30" s="21">
        <f t="shared" si="0"/>
        <v>10000</v>
      </c>
      <c r="E30" s="196" t="s">
        <v>1</v>
      </c>
      <c r="F30" s="6">
        <f t="shared" si="2"/>
        <v>290000</v>
      </c>
      <c r="G30" s="19" t="s">
        <v>3</v>
      </c>
      <c r="H30" s="7">
        <v>310000</v>
      </c>
      <c r="I30" s="19" t="s">
        <v>2</v>
      </c>
      <c r="J30" s="204">
        <v>7227</v>
      </c>
      <c r="K30" s="172" t="s">
        <v>1</v>
      </c>
      <c r="L30" s="211">
        <v>6423</v>
      </c>
      <c r="M30" s="172" t="s">
        <v>1</v>
      </c>
      <c r="N30" s="246">
        <v>13650</v>
      </c>
      <c r="O30" s="239" t="s">
        <v>6</v>
      </c>
      <c r="P30" s="55">
        <v>14454</v>
      </c>
      <c r="Q30" s="181" t="s">
        <v>1</v>
      </c>
      <c r="R30" s="51">
        <v>12846</v>
      </c>
      <c r="S30" s="181" t="s">
        <v>1</v>
      </c>
      <c r="T30" s="246">
        <v>27300</v>
      </c>
      <c r="U30" s="218" t="s">
        <v>6</v>
      </c>
      <c r="V30" s="58">
        <v>16350</v>
      </c>
      <c r="W30" s="39" t="s">
        <v>1</v>
      </c>
      <c r="X30" s="40">
        <v>556.47900000000004</v>
      </c>
      <c r="Y30" s="189" t="s">
        <v>1</v>
      </c>
      <c r="Z30" s="253">
        <v>32700</v>
      </c>
      <c r="AA30" s="225" t="s">
        <v>1</v>
      </c>
      <c r="AB30" s="48">
        <v>2700</v>
      </c>
      <c r="AC30" s="39" t="s">
        <v>1</v>
      </c>
      <c r="AD30" s="40">
        <v>1051.05</v>
      </c>
      <c r="AE30" s="189" t="s">
        <v>1</v>
      </c>
      <c r="AF30" s="253">
        <v>5400</v>
      </c>
      <c r="AG30" s="232" t="s">
        <v>23</v>
      </c>
    </row>
    <row r="31" spans="1:33" s="1" customFormat="1" ht="34.5" customHeight="1" x14ac:dyDescent="0.2">
      <c r="A31" s="5">
        <f t="shared" si="1"/>
        <v>23</v>
      </c>
      <c r="B31" s="21">
        <v>320000</v>
      </c>
      <c r="C31" s="196" t="s">
        <v>1</v>
      </c>
      <c r="D31" s="21">
        <f t="shared" si="0"/>
        <v>10670</v>
      </c>
      <c r="E31" s="196" t="s">
        <v>1</v>
      </c>
      <c r="F31" s="6">
        <f t="shared" si="2"/>
        <v>310000</v>
      </c>
      <c r="G31" s="19" t="s">
        <v>3</v>
      </c>
      <c r="H31" s="7">
        <v>330000</v>
      </c>
      <c r="I31" s="19" t="s">
        <v>2</v>
      </c>
      <c r="J31" s="204">
        <v>7708.8</v>
      </c>
      <c r="K31" s="172" t="s">
        <v>1</v>
      </c>
      <c r="L31" s="211">
        <v>6851.2</v>
      </c>
      <c r="M31" s="172" t="s">
        <v>1</v>
      </c>
      <c r="N31" s="246">
        <v>14560</v>
      </c>
      <c r="O31" s="239" t="s">
        <v>6</v>
      </c>
      <c r="P31" s="55">
        <v>15417.6</v>
      </c>
      <c r="Q31" s="181" t="s">
        <v>1</v>
      </c>
      <c r="R31" s="51">
        <v>13702.4</v>
      </c>
      <c r="S31" s="181" t="s">
        <v>1</v>
      </c>
      <c r="T31" s="246">
        <v>29120</v>
      </c>
      <c r="U31" s="218" t="s">
        <v>6</v>
      </c>
      <c r="V31" s="58">
        <v>17440</v>
      </c>
      <c r="W31" s="39" t="s">
        <v>1</v>
      </c>
      <c r="X31" s="40">
        <v>593.57759999999996</v>
      </c>
      <c r="Y31" s="189" t="s">
        <v>1</v>
      </c>
      <c r="Z31" s="253">
        <v>34880</v>
      </c>
      <c r="AA31" s="225" t="s">
        <v>1</v>
      </c>
      <c r="AB31" s="48">
        <v>2880</v>
      </c>
      <c r="AC31" s="39" t="s">
        <v>1</v>
      </c>
      <c r="AD31" s="40">
        <v>1121.1199999999999</v>
      </c>
      <c r="AE31" s="189" t="s">
        <v>1</v>
      </c>
      <c r="AF31" s="253">
        <v>5760</v>
      </c>
      <c r="AG31" s="232" t="s">
        <v>23</v>
      </c>
    </row>
    <row r="32" spans="1:33" s="1" customFormat="1" ht="34.5" customHeight="1" x14ac:dyDescent="0.2">
      <c r="A32" s="8">
        <f t="shared" si="1"/>
        <v>24</v>
      </c>
      <c r="B32" s="22">
        <v>340000</v>
      </c>
      <c r="C32" s="197" t="s">
        <v>1</v>
      </c>
      <c r="D32" s="22">
        <f t="shared" si="0"/>
        <v>11330</v>
      </c>
      <c r="E32" s="197" t="s">
        <v>1</v>
      </c>
      <c r="F32" s="9">
        <f t="shared" si="2"/>
        <v>330000</v>
      </c>
      <c r="G32" s="20" t="s">
        <v>3</v>
      </c>
      <c r="H32" s="10">
        <v>350000</v>
      </c>
      <c r="I32" s="20" t="s">
        <v>2</v>
      </c>
      <c r="J32" s="204">
        <v>8190.6</v>
      </c>
      <c r="K32" s="172" t="s">
        <v>1</v>
      </c>
      <c r="L32" s="211">
        <v>7279.4</v>
      </c>
      <c r="M32" s="174" t="s">
        <v>1</v>
      </c>
      <c r="N32" s="247">
        <v>15470</v>
      </c>
      <c r="O32" s="240" t="s">
        <v>6</v>
      </c>
      <c r="P32" s="55">
        <v>16381.2</v>
      </c>
      <c r="Q32" s="181" t="s">
        <v>1</v>
      </c>
      <c r="R32" s="51">
        <v>14558.8</v>
      </c>
      <c r="S32" s="182" t="s">
        <v>1</v>
      </c>
      <c r="T32" s="246">
        <v>30940</v>
      </c>
      <c r="U32" s="219" t="s">
        <v>6</v>
      </c>
      <c r="V32" s="57">
        <v>18530</v>
      </c>
      <c r="W32" s="41" t="s">
        <v>1</v>
      </c>
      <c r="X32" s="42">
        <v>630.67619999999999</v>
      </c>
      <c r="Y32" s="190" t="s">
        <v>1</v>
      </c>
      <c r="Z32" s="253">
        <v>37060</v>
      </c>
      <c r="AA32" s="226" t="s">
        <v>1</v>
      </c>
      <c r="AB32" s="49">
        <v>3060</v>
      </c>
      <c r="AC32" s="41" t="s">
        <v>1</v>
      </c>
      <c r="AD32" s="42">
        <v>1191.19</v>
      </c>
      <c r="AE32" s="190" t="s">
        <v>1</v>
      </c>
      <c r="AF32" s="254">
        <v>6120</v>
      </c>
      <c r="AG32" s="233" t="s">
        <v>23</v>
      </c>
    </row>
    <row r="33" spans="1:33" s="1" customFormat="1" ht="34.5" customHeight="1" x14ac:dyDescent="0.2">
      <c r="A33" s="30">
        <f t="shared" si="1"/>
        <v>25</v>
      </c>
      <c r="B33" s="62">
        <v>360000</v>
      </c>
      <c r="C33" s="198" t="s">
        <v>1</v>
      </c>
      <c r="D33" s="62">
        <f t="shared" si="0"/>
        <v>12000</v>
      </c>
      <c r="E33" s="198" t="s">
        <v>1</v>
      </c>
      <c r="F33" s="60">
        <f t="shared" si="2"/>
        <v>350000</v>
      </c>
      <c r="G33" s="61" t="s">
        <v>3</v>
      </c>
      <c r="H33" s="63">
        <v>370000</v>
      </c>
      <c r="I33" s="61" t="s">
        <v>2</v>
      </c>
      <c r="J33" s="205">
        <v>8672.4</v>
      </c>
      <c r="K33" s="174" t="s">
        <v>1</v>
      </c>
      <c r="L33" s="212">
        <v>7707.6</v>
      </c>
      <c r="M33" s="179" t="s">
        <v>1</v>
      </c>
      <c r="N33" s="247">
        <v>16380</v>
      </c>
      <c r="O33" s="241" t="s">
        <v>6</v>
      </c>
      <c r="P33" s="56">
        <v>17344.8</v>
      </c>
      <c r="Q33" s="182" t="s">
        <v>1</v>
      </c>
      <c r="R33" s="52">
        <v>15415.2</v>
      </c>
      <c r="S33" s="183" t="s">
        <v>1</v>
      </c>
      <c r="T33" s="247">
        <v>32760</v>
      </c>
      <c r="U33" s="219" t="s">
        <v>6</v>
      </c>
      <c r="V33" s="64">
        <v>19620</v>
      </c>
      <c r="W33" s="65" t="s">
        <v>1</v>
      </c>
      <c r="X33" s="66">
        <v>667.77479999999991</v>
      </c>
      <c r="Y33" s="191" t="s">
        <v>1</v>
      </c>
      <c r="Z33" s="254">
        <v>39240</v>
      </c>
      <c r="AA33" s="226" t="s">
        <v>1</v>
      </c>
      <c r="AB33" s="67">
        <v>3240</v>
      </c>
      <c r="AC33" s="65" t="s">
        <v>1</v>
      </c>
      <c r="AD33" s="66">
        <v>1261.26</v>
      </c>
      <c r="AE33" s="191" t="s">
        <v>1</v>
      </c>
      <c r="AF33" s="257">
        <v>6480</v>
      </c>
      <c r="AG33" s="233" t="s">
        <v>23</v>
      </c>
    </row>
    <row r="34" spans="1:33" s="1" customFormat="1" ht="34.5" customHeight="1" thickBot="1" x14ac:dyDescent="0.25">
      <c r="A34" s="160">
        <f t="shared" si="1"/>
        <v>26</v>
      </c>
      <c r="B34" s="163">
        <v>380000</v>
      </c>
      <c r="C34" s="199" t="s">
        <v>1</v>
      </c>
      <c r="D34" s="163">
        <f t="shared" si="0"/>
        <v>12670</v>
      </c>
      <c r="E34" s="199" t="s">
        <v>1</v>
      </c>
      <c r="F34" s="161">
        <f t="shared" si="2"/>
        <v>370000</v>
      </c>
      <c r="G34" s="162" t="s">
        <v>3</v>
      </c>
      <c r="H34" s="164">
        <v>395000</v>
      </c>
      <c r="I34" s="162" t="s">
        <v>2</v>
      </c>
      <c r="J34" s="206">
        <v>9154.2000000000007</v>
      </c>
      <c r="K34" s="175" t="s">
        <v>1</v>
      </c>
      <c r="L34" s="213">
        <v>8135.8</v>
      </c>
      <c r="M34" s="175" t="s">
        <v>1</v>
      </c>
      <c r="N34" s="248">
        <v>17290</v>
      </c>
      <c r="O34" s="242" t="s">
        <v>6</v>
      </c>
      <c r="P34" s="166">
        <v>18308.400000000001</v>
      </c>
      <c r="Q34" s="184" t="s">
        <v>1</v>
      </c>
      <c r="R34" s="165">
        <v>16271.6</v>
      </c>
      <c r="S34" s="184" t="s">
        <v>1</v>
      </c>
      <c r="T34" s="248">
        <v>34580</v>
      </c>
      <c r="U34" s="220" t="s">
        <v>6</v>
      </c>
      <c r="V34" s="167">
        <v>20710</v>
      </c>
      <c r="W34" s="168" t="s">
        <v>1</v>
      </c>
      <c r="X34" s="169">
        <v>704.87340000000006</v>
      </c>
      <c r="Y34" s="192" t="s">
        <v>1</v>
      </c>
      <c r="Z34" s="255">
        <v>41420</v>
      </c>
      <c r="AA34" s="227" t="s">
        <v>1</v>
      </c>
      <c r="AB34" s="170">
        <v>3420</v>
      </c>
      <c r="AC34" s="168" t="s">
        <v>1</v>
      </c>
      <c r="AD34" s="169">
        <v>1331.33</v>
      </c>
      <c r="AE34" s="192" t="s">
        <v>1</v>
      </c>
      <c r="AF34" s="255">
        <v>6840</v>
      </c>
      <c r="AG34" s="234" t="s">
        <v>23</v>
      </c>
    </row>
    <row r="35" spans="1:33" s="1" customFormat="1" ht="34.5" customHeight="1" thickBot="1" x14ac:dyDescent="0.25">
      <c r="A35" s="171">
        <f t="shared" si="1"/>
        <v>27</v>
      </c>
      <c r="B35" s="152">
        <v>410000</v>
      </c>
      <c r="C35" s="200" t="s">
        <v>1</v>
      </c>
      <c r="D35" s="152">
        <f t="shared" si="0"/>
        <v>13670</v>
      </c>
      <c r="E35" s="200" t="s">
        <v>1</v>
      </c>
      <c r="F35" s="150">
        <f t="shared" si="2"/>
        <v>395000</v>
      </c>
      <c r="G35" s="151" t="s">
        <v>3</v>
      </c>
      <c r="H35" s="153">
        <v>425000</v>
      </c>
      <c r="I35" s="151" t="s">
        <v>2</v>
      </c>
      <c r="J35" s="207">
        <v>9876.9</v>
      </c>
      <c r="K35" s="176" t="s">
        <v>1</v>
      </c>
      <c r="L35" s="214">
        <v>8778.1</v>
      </c>
      <c r="M35" s="176" t="s">
        <v>1</v>
      </c>
      <c r="N35" s="249">
        <v>18655</v>
      </c>
      <c r="O35" s="243" t="s">
        <v>6</v>
      </c>
      <c r="P35" s="155">
        <v>19753.8</v>
      </c>
      <c r="Q35" s="185" t="s">
        <v>1</v>
      </c>
      <c r="R35" s="154">
        <v>17556.2</v>
      </c>
      <c r="S35" s="185" t="s">
        <v>1</v>
      </c>
      <c r="T35" s="249">
        <v>37310</v>
      </c>
      <c r="U35" s="221" t="s">
        <v>6</v>
      </c>
      <c r="V35" s="156">
        <v>22345</v>
      </c>
      <c r="W35" s="157" t="s">
        <v>1</v>
      </c>
      <c r="X35" s="158">
        <v>760.5213</v>
      </c>
      <c r="Y35" s="193" t="s">
        <v>1</v>
      </c>
      <c r="Z35" s="256">
        <v>44690</v>
      </c>
      <c r="AA35" s="228" t="s">
        <v>1</v>
      </c>
      <c r="AB35" s="159">
        <v>3690</v>
      </c>
      <c r="AC35" s="157" t="s">
        <v>1</v>
      </c>
      <c r="AD35" s="158">
        <v>1436.4349999999999</v>
      </c>
      <c r="AE35" s="193" t="s">
        <v>1</v>
      </c>
      <c r="AF35" s="256">
        <v>7380</v>
      </c>
      <c r="AG35" s="235" t="s">
        <v>23</v>
      </c>
    </row>
    <row r="36" spans="1:33" s="1" customFormat="1" ht="34.5" customHeight="1" x14ac:dyDescent="0.2">
      <c r="A36" s="5">
        <f t="shared" si="1"/>
        <v>28</v>
      </c>
      <c r="B36" s="21">
        <v>440000</v>
      </c>
      <c r="C36" s="196" t="s">
        <v>1</v>
      </c>
      <c r="D36" s="21">
        <f t="shared" si="0"/>
        <v>14670</v>
      </c>
      <c r="E36" s="196" t="s">
        <v>1</v>
      </c>
      <c r="F36" s="6">
        <f t="shared" si="2"/>
        <v>425000</v>
      </c>
      <c r="G36" s="19" t="s">
        <v>3</v>
      </c>
      <c r="H36" s="7">
        <v>455000</v>
      </c>
      <c r="I36" s="19" t="s">
        <v>2</v>
      </c>
      <c r="J36" s="204">
        <v>10599.6</v>
      </c>
      <c r="K36" s="172" t="s">
        <v>1</v>
      </c>
      <c r="L36" s="215">
        <v>9420.4</v>
      </c>
      <c r="M36" s="172" t="s">
        <v>1</v>
      </c>
      <c r="N36" s="250">
        <v>20020</v>
      </c>
      <c r="O36" s="239" t="s">
        <v>6</v>
      </c>
      <c r="P36" s="55">
        <v>21199.200000000001</v>
      </c>
      <c r="Q36" s="181" t="s">
        <v>1</v>
      </c>
      <c r="R36" s="53">
        <v>18840.8</v>
      </c>
      <c r="S36" s="181" t="s">
        <v>1</v>
      </c>
      <c r="T36" s="250">
        <v>40040</v>
      </c>
      <c r="U36" s="222" t="s">
        <v>6</v>
      </c>
      <c r="V36" s="58">
        <v>23980</v>
      </c>
      <c r="W36" s="39" t="s">
        <v>1</v>
      </c>
      <c r="X36" s="40">
        <v>816.16920000000005</v>
      </c>
      <c r="Y36" s="189" t="s">
        <v>1</v>
      </c>
      <c r="Z36" s="253">
        <v>47960</v>
      </c>
      <c r="AA36" s="229" t="s">
        <v>1</v>
      </c>
      <c r="AB36" s="48">
        <v>3960</v>
      </c>
      <c r="AC36" s="39" t="s">
        <v>1</v>
      </c>
      <c r="AD36" s="40">
        <v>1541.54</v>
      </c>
      <c r="AE36" s="189" t="s">
        <v>1</v>
      </c>
      <c r="AF36" s="253">
        <v>7920</v>
      </c>
      <c r="AG36" s="236" t="s">
        <v>23</v>
      </c>
    </row>
    <row r="37" spans="1:33" s="1" customFormat="1" ht="34.5" customHeight="1" x14ac:dyDescent="0.2">
      <c r="A37" s="5">
        <f t="shared" si="1"/>
        <v>29</v>
      </c>
      <c r="B37" s="21">
        <v>470000</v>
      </c>
      <c r="C37" s="196" t="s">
        <v>1</v>
      </c>
      <c r="D37" s="21">
        <f t="shared" si="0"/>
        <v>15670</v>
      </c>
      <c r="E37" s="196" t="s">
        <v>1</v>
      </c>
      <c r="F37" s="6">
        <f t="shared" si="2"/>
        <v>455000</v>
      </c>
      <c r="G37" s="19" t="s">
        <v>3</v>
      </c>
      <c r="H37" s="7">
        <v>485000</v>
      </c>
      <c r="I37" s="19" t="s">
        <v>2</v>
      </c>
      <c r="J37" s="204">
        <v>11322.3</v>
      </c>
      <c r="K37" s="172" t="s">
        <v>1</v>
      </c>
      <c r="L37" s="211">
        <v>10062.700000000001</v>
      </c>
      <c r="M37" s="172" t="s">
        <v>1</v>
      </c>
      <c r="N37" s="246">
        <v>21385</v>
      </c>
      <c r="O37" s="239" t="s">
        <v>6</v>
      </c>
      <c r="P37" s="55">
        <v>22644.6</v>
      </c>
      <c r="Q37" s="181" t="s">
        <v>1</v>
      </c>
      <c r="R37" s="51">
        <v>20125.400000000001</v>
      </c>
      <c r="S37" s="181" t="s">
        <v>1</v>
      </c>
      <c r="T37" s="246">
        <v>42770</v>
      </c>
      <c r="U37" s="218" t="s">
        <v>6</v>
      </c>
      <c r="V37" s="58">
        <v>25615</v>
      </c>
      <c r="W37" s="39" t="s">
        <v>1</v>
      </c>
      <c r="X37" s="40">
        <v>871.81709999999998</v>
      </c>
      <c r="Y37" s="189" t="s">
        <v>1</v>
      </c>
      <c r="Z37" s="253">
        <v>51230</v>
      </c>
      <c r="AA37" s="225" t="s">
        <v>1</v>
      </c>
      <c r="AB37" s="48">
        <v>4230</v>
      </c>
      <c r="AC37" s="39" t="s">
        <v>1</v>
      </c>
      <c r="AD37" s="40">
        <v>1646.645</v>
      </c>
      <c r="AE37" s="189" t="s">
        <v>1</v>
      </c>
      <c r="AF37" s="253">
        <v>8460</v>
      </c>
      <c r="AG37" s="232" t="s">
        <v>23</v>
      </c>
    </row>
    <row r="38" spans="1:33" s="1" customFormat="1" ht="34.5" customHeight="1" x14ac:dyDescent="0.2">
      <c r="A38" s="5">
        <f t="shared" si="1"/>
        <v>30</v>
      </c>
      <c r="B38" s="21">
        <v>500000</v>
      </c>
      <c r="C38" s="196" t="s">
        <v>1</v>
      </c>
      <c r="D38" s="21">
        <f t="shared" si="0"/>
        <v>16670</v>
      </c>
      <c r="E38" s="196" t="s">
        <v>1</v>
      </c>
      <c r="F38" s="6">
        <f t="shared" si="2"/>
        <v>485000</v>
      </c>
      <c r="G38" s="19" t="s">
        <v>3</v>
      </c>
      <c r="H38" s="7">
        <v>515000</v>
      </c>
      <c r="I38" s="19" t="s">
        <v>2</v>
      </c>
      <c r="J38" s="204">
        <v>12045</v>
      </c>
      <c r="K38" s="172" t="s">
        <v>1</v>
      </c>
      <c r="L38" s="211">
        <v>10705</v>
      </c>
      <c r="M38" s="172" t="s">
        <v>1</v>
      </c>
      <c r="N38" s="246">
        <v>22750</v>
      </c>
      <c r="O38" s="239" t="s">
        <v>6</v>
      </c>
      <c r="P38" s="55">
        <v>24090</v>
      </c>
      <c r="Q38" s="181" t="s">
        <v>1</v>
      </c>
      <c r="R38" s="51">
        <v>21410</v>
      </c>
      <c r="S38" s="181" t="s">
        <v>1</v>
      </c>
      <c r="T38" s="246">
        <v>45500</v>
      </c>
      <c r="U38" s="218" t="s">
        <v>6</v>
      </c>
      <c r="V38" s="58">
        <v>27250</v>
      </c>
      <c r="W38" s="39" t="s">
        <v>1</v>
      </c>
      <c r="X38" s="40">
        <v>927.46500000000003</v>
      </c>
      <c r="Y38" s="189" t="s">
        <v>1</v>
      </c>
      <c r="Z38" s="253">
        <v>54500</v>
      </c>
      <c r="AA38" s="225" t="s">
        <v>1</v>
      </c>
      <c r="AB38" s="48">
        <v>4500</v>
      </c>
      <c r="AC38" s="39" t="s">
        <v>1</v>
      </c>
      <c r="AD38" s="40">
        <v>1751.75</v>
      </c>
      <c r="AE38" s="189" t="s">
        <v>1</v>
      </c>
      <c r="AF38" s="253">
        <v>9000</v>
      </c>
      <c r="AG38" s="232" t="s">
        <v>23</v>
      </c>
    </row>
    <row r="39" spans="1:33" s="1" customFormat="1" ht="34.5" customHeight="1" x14ac:dyDescent="0.2">
      <c r="A39" s="5">
        <f t="shared" si="1"/>
        <v>31</v>
      </c>
      <c r="B39" s="21">
        <v>530000</v>
      </c>
      <c r="C39" s="196" t="s">
        <v>1</v>
      </c>
      <c r="D39" s="21">
        <f t="shared" si="0"/>
        <v>17670</v>
      </c>
      <c r="E39" s="196" t="s">
        <v>1</v>
      </c>
      <c r="F39" s="6">
        <f t="shared" si="2"/>
        <v>515000</v>
      </c>
      <c r="G39" s="19" t="s">
        <v>3</v>
      </c>
      <c r="H39" s="7">
        <v>545000</v>
      </c>
      <c r="I39" s="19" t="s">
        <v>2</v>
      </c>
      <c r="J39" s="204">
        <v>12767.7</v>
      </c>
      <c r="K39" s="172" t="s">
        <v>1</v>
      </c>
      <c r="L39" s="211">
        <v>11347.3</v>
      </c>
      <c r="M39" s="172" t="s">
        <v>1</v>
      </c>
      <c r="N39" s="246">
        <v>24115</v>
      </c>
      <c r="O39" s="239" t="s">
        <v>6</v>
      </c>
      <c r="P39" s="55">
        <v>25535.4</v>
      </c>
      <c r="Q39" s="181" t="s">
        <v>1</v>
      </c>
      <c r="R39" s="51">
        <v>22694.6</v>
      </c>
      <c r="S39" s="181" t="s">
        <v>1</v>
      </c>
      <c r="T39" s="246">
        <v>48230</v>
      </c>
      <c r="U39" s="218" t="s">
        <v>6</v>
      </c>
      <c r="V39" s="58">
        <v>28885</v>
      </c>
      <c r="W39" s="39" t="s">
        <v>1</v>
      </c>
      <c r="X39" s="40">
        <v>983.11290000000008</v>
      </c>
      <c r="Y39" s="189" t="s">
        <v>1</v>
      </c>
      <c r="Z39" s="253">
        <v>57770</v>
      </c>
      <c r="AA39" s="225" t="s">
        <v>1</v>
      </c>
      <c r="AB39" s="48">
        <v>4770</v>
      </c>
      <c r="AC39" s="39" t="s">
        <v>1</v>
      </c>
      <c r="AD39" s="40">
        <v>1856.855</v>
      </c>
      <c r="AE39" s="189" t="s">
        <v>1</v>
      </c>
      <c r="AF39" s="253">
        <v>9540</v>
      </c>
      <c r="AG39" s="232" t="s">
        <v>23</v>
      </c>
    </row>
    <row r="40" spans="1:33" s="1" customFormat="1" ht="34.5" customHeight="1" x14ac:dyDescent="0.2">
      <c r="A40" s="5">
        <f t="shared" si="1"/>
        <v>32</v>
      </c>
      <c r="B40" s="21">
        <v>560000</v>
      </c>
      <c r="C40" s="196" t="s">
        <v>1</v>
      </c>
      <c r="D40" s="21">
        <f t="shared" si="0"/>
        <v>18670</v>
      </c>
      <c r="E40" s="196" t="s">
        <v>1</v>
      </c>
      <c r="F40" s="6">
        <f t="shared" si="2"/>
        <v>545000</v>
      </c>
      <c r="G40" s="19" t="s">
        <v>3</v>
      </c>
      <c r="H40" s="7">
        <v>575000</v>
      </c>
      <c r="I40" s="19" t="s">
        <v>2</v>
      </c>
      <c r="J40" s="204">
        <v>13490.4</v>
      </c>
      <c r="K40" s="172" t="s">
        <v>1</v>
      </c>
      <c r="L40" s="211">
        <v>11989.6</v>
      </c>
      <c r="M40" s="172" t="s">
        <v>1</v>
      </c>
      <c r="N40" s="246">
        <v>25480</v>
      </c>
      <c r="O40" s="239" t="s">
        <v>6</v>
      </c>
      <c r="P40" s="55">
        <v>26980.799999999999</v>
      </c>
      <c r="Q40" s="181" t="s">
        <v>1</v>
      </c>
      <c r="R40" s="51">
        <v>23979.200000000001</v>
      </c>
      <c r="S40" s="181" t="s">
        <v>1</v>
      </c>
      <c r="T40" s="246">
        <v>50960</v>
      </c>
      <c r="U40" s="218" t="s">
        <v>6</v>
      </c>
      <c r="V40" s="58">
        <v>30520</v>
      </c>
      <c r="W40" s="39" t="s">
        <v>1</v>
      </c>
      <c r="X40" s="40">
        <v>1038.7608</v>
      </c>
      <c r="Y40" s="189" t="s">
        <v>1</v>
      </c>
      <c r="Z40" s="253">
        <v>61040</v>
      </c>
      <c r="AA40" s="225" t="s">
        <v>1</v>
      </c>
      <c r="AB40" s="48">
        <v>5040</v>
      </c>
      <c r="AC40" s="39" t="s">
        <v>1</v>
      </c>
      <c r="AD40" s="40">
        <v>1961.96</v>
      </c>
      <c r="AE40" s="189" t="s">
        <v>1</v>
      </c>
      <c r="AF40" s="253">
        <v>10080</v>
      </c>
      <c r="AG40" s="232" t="s">
        <v>23</v>
      </c>
    </row>
    <row r="41" spans="1:33" s="1" customFormat="1" ht="34.5" customHeight="1" x14ac:dyDescent="0.2">
      <c r="A41" s="5">
        <f t="shared" si="1"/>
        <v>33</v>
      </c>
      <c r="B41" s="21">
        <v>590000</v>
      </c>
      <c r="C41" s="196" t="s">
        <v>1</v>
      </c>
      <c r="D41" s="21">
        <f t="shared" si="0"/>
        <v>19670</v>
      </c>
      <c r="E41" s="196" t="s">
        <v>1</v>
      </c>
      <c r="F41" s="6">
        <f t="shared" si="2"/>
        <v>575000</v>
      </c>
      <c r="G41" s="19" t="s">
        <v>3</v>
      </c>
      <c r="H41" s="7">
        <v>605000</v>
      </c>
      <c r="I41" s="19" t="s">
        <v>2</v>
      </c>
      <c r="J41" s="204">
        <v>14213.1</v>
      </c>
      <c r="K41" s="172" t="s">
        <v>1</v>
      </c>
      <c r="L41" s="211">
        <v>12631.9</v>
      </c>
      <c r="M41" s="172" t="s">
        <v>1</v>
      </c>
      <c r="N41" s="246">
        <v>26845</v>
      </c>
      <c r="O41" s="239" t="s">
        <v>6</v>
      </c>
      <c r="P41" s="55">
        <v>28426.2</v>
      </c>
      <c r="Q41" s="181" t="s">
        <v>1</v>
      </c>
      <c r="R41" s="51">
        <v>25263.8</v>
      </c>
      <c r="S41" s="181" t="s">
        <v>1</v>
      </c>
      <c r="T41" s="246">
        <v>53690</v>
      </c>
      <c r="U41" s="218" t="s">
        <v>6</v>
      </c>
      <c r="V41" s="58">
        <v>32155</v>
      </c>
      <c r="W41" s="39" t="s">
        <v>1</v>
      </c>
      <c r="X41" s="40">
        <v>1094.4087</v>
      </c>
      <c r="Y41" s="189" t="s">
        <v>1</v>
      </c>
      <c r="Z41" s="253">
        <v>64310</v>
      </c>
      <c r="AA41" s="225" t="s">
        <v>1</v>
      </c>
      <c r="AB41" s="48">
        <v>5310</v>
      </c>
      <c r="AC41" s="39" t="s">
        <v>1</v>
      </c>
      <c r="AD41" s="40">
        <v>2067.0650000000001</v>
      </c>
      <c r="AE41" s="189" t="s">
        <v>1</v>
      </c>
      <c r="AF41" s="253">
        <v>10620</v>
      </c>
      <c r="AG41" s="232" t="s">
        <v>23</v>
      </c>
    </row>
    <row r="42" spans="1:33" s="1" customFormat="1" ht="34.5" customHeight="1" x14ac:dyDescent="0.2">
      <c r="A42" s="5">
        <f t="shared" si="1"/>
        <v>34</v>
      </c>
      <c r="B42" s="21">
        <v>620000</v>
      </c>
      <c r="C42" s="196" t="s">
        <v>1</v>
      </c>
      <c r="D42" s="21">
        <f t="shared" si="0"/>
        <v>20670</v>
      </c>
      <c r="E42" s="196" t="s">
        <v>1</v>
      </c>
      <c r="F42" s="6">
        <f t="shared" si="2"/>
        <v>605000</v>
      </c>
      <c r="G42" s="19" t="s">
        <v>3</v>
      </c>
      <c r="H42" s="7">
        <v>635000</v>
      </c>
      <c r="I42" s="19" t="s">
        <v>2</v>
      </c>
      <c r="J42" s="204">
        <v>14935.8</v>
      </c>
      <c r="K42" s="172" t="s">
        <v>1</v>
      </c>
      <c r="L42" s="211">
        <v>13274.2</v>
      </c>
      <c r="M42" s="172" t="s">
        <v>1</v>
      </c>
      <c r="N42" s="246">
        <v>28210</v>
      </c>
      <c r="O42" s="239" t="s">
        <v>6</v>
      </c>
      <c r="P42" s="55">
        <v>29871.599999999999</v>
      </c>
      <c r="Q42" s="181" t="s">
        <v>1</v>
      </c>
      <c r="R42" s="51">
        <v>26548.400000000001</v>
      </c>
      <c r="S42" s="181" t="s">
        <v>1</v>
      </c>
      <c r="T42" s="246">
        <v>56420</v>
      </c>
      <c r="U42" s="218" t="s">
        <v>6</v>
      </c>
      <c r="V42" s="58">
        <v>33790</v>
      </c>
      <c r="W42" s="39" t="s">
        <v>1</v>
      </c>
      <c r="X42" s="40">
        <v>1150.0565999999999</v>
      </c>
      <c r="Y42" s="189" t="s">
        <v>1</v>
      </c>
      <c r="Z42" s="253">
        <v>67580</v>
      </c>
      <c r="AA42" s="225" t="s">
        <v>1</v>
      </c>
      <c r="AB42" s="48">
        <v>5580</v>
      </c>
      <c r="AC42" s="39" t="s">
        <v>1</v>
      </c>
      <c r="AD42" s="40">
        <v>2172.17</v>
      </c>
      <c r="AE42" s="189" t="s">
        <v>1</v>
      </c>
      <c r="AF42" s="253">
        <v>11160</v>
      </c>
      <c r="AG42" s="232" t="s">
        <v>23</v>
      </c>
    </row>
    <row r="43" spans="1:33" s="1" customFormat="1" ht="34.5" customHeight="1" x14ac:dyDescent="0.2">
      <c r="A43" s="5">
        <f t="shared" si="1"/>
        <v>35</v>
      </c>
      <c r="B43" s="21">
        <v>650000</v>
      </c>
      <c r="C43" s="196" t="s">
        <v>1</v>
      </c>
      <c r="D43" s="21">
        <f t="shared" si="0"/>
        <v>21670</v>
      </c>
      <c r="E43" s="196" t="s">
        <v>1</v>
      </c>
      <c r="F43" s="6">
        <f t="shared" si="2"/>
        <v>635000</v>
      </c>
      <c r="G43" s="19" t="s">
        <v>3</v>
      </c>
      <c r="H43" s="7">
        <v>665000</v>
      </c>
      <c r="I43" s="19" t="s">
        <v>2</v>
      </c>
      <c r="J43" s="204">
        <v>15658.5</v>
      </c>
      <c r="K43" s="172" t="s">
        <v>1</v>
      </c>
      <c r="L43" s="211">
        <v>13916.5</v>
      </c>
      <c r="M43" s="172" t="s">
        <v>1</v>
      </c>
      <c r="N43" s="246">
        <v>29575</v>
      </c>
      <c r="O43" s="239" t="s">
        <v>6</v>
      </c>
      <c r="P43" s="55">
        <v>31317</v>
      </c>
      <c r="Q43" s="181" t="s">
        <v>1</v>
      </c>
      <c r="R43" s="51">
        <v>27833</v>
      </c>
      <c r="S43" s="181" t="s">
        <v>1</v>
      </c>
      <c r="T43" s="246">
        <v>59150</v>
      </c>
      <c r="U43" s="218" t="s">
        <v>6</v>
      </c>
      <c r="V43" s="58">
        <v>35425</v>
      </c>
      <c r="W43" s="39" t="s">
        <v>1</v>
      </c>
      <c r="X43" s="40">
        <v>1205.7045000000001</v>
      </c>
      <c r="Y43" s="189" t="s">
        <v>1</v>
      </c>
      <c r="Z43" s="253">
        <v>70850</v>
      </c>
      <c r="AA43" s="225" t="s">
        <v>1</v>
      </c>
      <c r="AB43" s="48">
        <v>5850</v>
      </c>
      <c r="AC43" s="39" t="s">
        <v>1</v>
      </c>
      <c r="AD43" s="40">
        <v>2277.2750000000001</v>
      </c>
      <c r="AE43" s="189" t="s">
        <v>1</v>
      </c>
      <c r="AF43" s="253">
        <v>11700</v>
      </c>
      <c r="AG43" s="232" t="s">
        <v>23</v>
      </c>
    </row>
    <row r="44" spans="1:33" s="1" customFormat="1" ht="34.5" customHeight="1" x14ac:dyDescent="0.2">
      <c r="A44" s="5">
        <f t="shared" si="1"/>
        <v>36</v>
      </c>
      <c r="B44" s="21">
        <v>680000</v>
      </c>
      <c r="C44" s="196" t="s">
        <v>1</v>
      </c>
      <c r="D44" s="21">
        <f t="shared" si="0"/>
        <v>22670</v>
      </c>
      <c r="E44" s="196" t="s">
        <v>1</v>
      </c>
      <c r="F44" s="6">
        <f t="shared" si="2"/>
        <v>665000</v>
      </c>
      <c r="G44" s="19" t="s">
        <v>3</v>
      </c>
      <c r="H44" s="7">
        <v>695000</v>
      </c>
      <c r="I44" s="19" t="s">
        <v>2</v>
      </c>
      <c r="J44" s="204">
        <v>16381.2</v>
      </c>
      <c r="K44" s="172" t="s">
        <v>1</v>
      </c>
      <c r="L44" s="211">
        <v>14558.8</v>
      </c>
      <c r="M44" s="172" t="s">
        <v>1</v>
      </c>
      <c r="N44" s="246">
        <v>30940</v>
      </c>
      <c r="O44" s="239" t="s">
        <v>6</v>
      </c>
      <c r="P44" s="55">
        <v>32762.400000000001</v>
      </c>
      <c r="Q44" s="181" t="s">
        <v>1</v>
      </c>
      <c r="R44" s="51">
        <v>29117.599999999999</v>
      </c>
      <c r="S44" s="181" t="s">
        <v>1</v>
      </c>
      <c r="T44" s="246">
        <v>61880</v>
      </c>
      <c r="U44" s="218" t="s">
        <v>6</v>
      </c>
      <c r="V44" s="58">
        <v>37060</v>
      </c>
      <c r="W44" s="39" t="s">
        <v>1</v>
      </c>
      <c r="X44" s="40">
        <v>1261.3524</v>
      </c>
      <c r="Y44" s="189" t="s">
        <v>1</v>
      </c>
      <c r="Z44" s="253">
        <v>74120</v>
      </c>
      <c r="AA44" s="225" t="s">
        <v>1</v>
      </c>
      <c r="AB44" s="48">
        <v>6120</v>
      </c>
      <c r="AC44" s="39" t="s">
        <v>1</v>
      </c>
      <c r="AD44" s="40">
        <v>2382.38</v>
      </c>
      <c r="AE44" s="189" t="s">
        <v>1</v>
      </c>
      <c r="AF44" s="253">
        <v>12240</v>
      </c>
      <c r="AG44" s="232" t="s">
        <v>23</v>
      </c>
    </row>
    <row r="45" spans="1:33" s="1" customFormat="1" ht="34.5" customHeight="1" x14ac:dyDescent="0.2">
      <c r="A45" s="5">
        <f t="shared" si="1"/>
        <v>37</v>
      </c>
      <c r="B45" s="21">
        <v>710000</v>
      </c>
      <c r="C45" s="196" t="s">
        <v>1</v>
      </c>
      <c r="D45" s="21">
        <f t="shared" si="0"/>
        <v>23670</v>
      </c>
      <c r="E45" s="196" t="s">
        <v>1</v>
      </c>
      <c r="F45" s="6">
        <f t="shared" si="2"/>
        <v>695000</v>
      </c>
      <c r="G45" s="19" t="s">
        <v>3</v>
      </c>
      <c r="H45" s="7">
        <v>730000</v>
      </c>
      <c r="I45" s="19" t="s">
        <v>2</v>
      </c>
      <c r="J45" s="204">
        <v>17103.900000000001</v>
      </c>
      <c r="K45" s="172" t="s">
        <v>1</v>
      </c>
      <c r="L45" s="211">
        <v>15201.1</v>
      </c>
      <c r="M45" s="172" t="s">
        <v>1</v>
      </c>
      <c r="N45" s="246">
        <v>32305</v>
      </c>
      <c r="O45" s="239" t="s">
        <v>6</v>
      </c>
      <c r="P45" s="55">
        <v>34207.800000000003</v>
      </c>
      <c r="Q45" s="181" t="s">
        <v>1</v>
      </c>
      <c r="R45" s="51">
        <v>30402.2</v>
      </c>
      <c r="S45" s="181" t="s">
        <v>1</v>
      </c>
      <c r="T45" s="246">
        <v>64610</v>
      </c>
      <c r="U45" s="218" t="s">
        <v>6</v>
      </c>
      <c r="V45" s="58">
        <v>38695</v>
      </c>
      <c r="W45" s="39" t="s">
        <v>1</v>
      </c>
      <c r="X45" s="40">
        <v>1317.0003000000002</v>
      </c>
      <c r="Y45" s="189" t="s">
        <v>1</v>
      </c>
      <c r="Z45" s="253">
        <v>77390</v>
      </c>
      <c r="AA45" s="225" t="s">
        <v>1</v>
      </c>
      <c r="AB45" s="48">
        <v>6390</v>
      </c>
      <c r="AC45" s="39" t="s">
        <v>1</v>
      </c>
      <c r="AD45" s="40">
        <v>2487.4850000000001</v>
      </c>
      <c r="AE45" s="189" t="s">
        <v>1</v>
      </c>
      <c r="AF45" s="253">
        <v>12780</v>
      </c>
      <c r="AG45" s="232" t="s">
        <v>23</v>
      </c>
    </row>
    <row r="46" spans="1:33" s="1" customFormat="1" ht="34.5" customHeight="1" x14ac:dyDescent="0.2">
      <c r="A46" s="5">
        <f t="shared" si="1"/>
        <v>38</v>
      </c>
      <c r="B46" s="21">
        <v>750000</v>
      </c>
      <c r="C46" s="196" t="s">
        <v>1</v>
      </c>
      <c r="D46" s="21">
        <f t="shared" si="0"/>
        <v>25000</v>
      </c>
      <c r="E46" s="196" t="s">
        <v>1</v>
      </c>
      <c r="F46" s="6">
        <f t="shared" si="2"/>
        <v>730000</v>
      </c>
      <c r="G46" s="19" t="s">
        <v>3</v>
      </c>
      <c r="H46" s="7">
        <v>770000</v>
      </c>
      <c r="I46" s="19" t="s">
        <v>2</v>
      </c>
      <c r="J46" s="204">
        <v>18067.5</v>
      </c>
      <c r="K46" s="172" t="s">
        <v>1</v>
      </c>
      <c r="L46" s="211">
        <v>16057.5</v>
      </c>
      <c r="M46" s="172" t="s">
        <v>1</v>
      </c>
      <c r="N46" s="246">
        <v>34125</v>
      </c>
      <c r="O46" s="239" t="s">
        <v>6</v>
      </c>
      <c r="P46" s="55">
        <v>36135</v>
      </c>
      <c r="Q46" s="181" t="s">
        <v>1</v>
      </c>
      <c r="R46" s="51">
        <v>32115</v>
      </c>
      <c r="S46" s="181" t="s">
        <v>1</v>
      </c>
      <c r="T46" s="246">
        <v>68250</v>
      </c>
      <c r="U46" s="218" t="s">
        <v>6</v>
      </c>
      <c r="V46" s="58">
        <v>40875</v>
      </c>
      <c r="W46" s="39" t="s">
        <v>1</v>
      </c>
      <c r="X46" s="40">
        <v>1391.1975</v>
      </c>
      <c r="Y46" s="189" t="s">
        <v>1</v>
      </c>
      <c r="Z46" s="253">
        <v>81750</v>
      </c>
      <c r="AA46" s="225" t="s">
        <v>1</v>
      </c>
      <c r="AB46" s="48">
        <v>6750</v>
      </c>
      <c r="AC46" s="39" t="s">
        <v>1</v>
      </c>
      <c r="AD46" s="40">
        <v>2627.625</v>
      </c>
      <c r="AE46" s="189" t="s">
        <v>1</v>
      </c>
      <c r="AF46" s="253">
        <v>13500</v>
      </c>
      <c r="AG46" s="232" t="s">
        <v>23</v>
      </c>
    </row>
    <row r="47" spans="1:33" s="1" customFormat="1" ht="34.5" customHeight="1" x14ac:dyDescent="0.2">
      <c r="A47" s="30">
        <f t="shared" si="1"/>
        <v>39</v>
      </c>
      <c r="B47" s="21">
        <v>790000</v>
      </c>
      <c r="C47" s="196" t="s">
        <v>1</v>
      </c>
      <c r="D47" s="21">
        <f t="shared" si="0"/>
        <v>26330</v>
      </c>
      <c r="E47" s="196" t="s">
        <v>1</v>
      </c>
      <c r="F47" s="6">
        <f t="shared" si="2"/>
        <v>770000</v>
      </c>
      <c r="G47" s="19" t="s">
        <v>3</v>
      </c>
      <c r="H47" s="7">
        <v>810000</v>
      </c>
      <c r="I47" s="19" t="s">
        <v>2</v>
      </c>
      <c r="J47" s="204">
        <v>19031.099999999999</v>
      </c>
      <c r="K47" s="172" t="s">
        <v>1</v>
      </c>
      <c r="L47" s="211">
        <v>16913.900000000001</v>
      </c>
      <c r="M47" s="172" t="s">
        <v>1</v>
      </c>
      <c r="N47" s="246">
        <v>35945</v>
      </c>
      <c r="O47" s="239" t="s">
        <v>6</v>
      </c>
      <c r="P47" s="55">
        <v>38062.199999999997</v>
      </c>
      <c r="Q47" s="181" t="s">
        <v>1</v>
      </c>
      <c r="R47" s="51">
        <v>33827.800000000003</v>
      </c>
      <c r="S47" s="181" t="s">
        <v>1</v>
      </c>
      <c r="T47" s="246">
        <v>71890</v>
      </c>
      <c r="U47" s="218" t="s">
        <v>6</v>
      </c>
      <c r="V47" s="58">
        <v>43055</v>
      </c>
      <c r="W47" s="39" t="s">
        <v>1</v>
      </c>
      <c r="X47" s="40">
        <v>1465.3946999999998</v>
      </c>
      <c r="Y47" s="189" t="s">
        <v>1</v>
      </c>
      <c r="Z47" s="253">
        <v>86110</v>
      </c>
      <c r="AA47" s="225" t="s">
        <v>1</v>
      </c>
      <c r="AB47" s="48">
        <v>7110</v>
      </c>
      <c r="AC47" s="39" t="s">
        <v>1</v>
      </c>
      <c r="AD47" s="40">
        <v>2767.7649999999999</v>
      </c>
      <c r="AE47" s="189" t="s">
        <v>1</v>
      </c>
      <c r="AF47" s="253">
        <v>14220</v>
      </c>
      <c r="AG47" s="232" t="s">
        <v>23</v>
      </c>
    </row>
    <row r="48" spans="1:33" s="1" customFormat="1" ht="34.5" customHeight="1" x14ac:dyDescent="0.2">
      <c r="A48" s="23">
        <f t="shared" si="1"/>
        <v>40</v>
      </c>
      <c r="B48" s="21">
        <v>830000</v>
      </c>
      <c r="C48" s="196" t="s">
        <v>1</v>
      </c>
      <c r="D48" s="21">
        <f t="shared" si="0"/>
        <v>27670</v>
      </c>
      <c r="E48" s="196" t="s">
        <v>1</v>
      </c>
      <c r="F48" s="6">
        <f t="shared" si="2"/>
        <v>810000</v>
      </c>
      <c r="G48" s="19" t="s">
        <v>3</v>
      </c>
      <c r="H48" s="7">
        <v>855000</v>
      </c>
      <c r="I48" s="19" t="s">
        <v>2</v>
      </c>
      <c r="J48" s="204">
        <v>19994.7</v>
      </c>
      <c r="K48" s="172" t="s">
        <v>1</v>
      </c>
      <c r="L48" s="211">
        <v>17770.3</v>
      </c>
      <c r="M48" s="172" t="s">
        <v>1</v>
      </c>
      <c r="N48" s="246">
        <v>37765</v>
      </c>
      <c r="O48" s="239" t="s">
        <v>6</v>
      </c>
      <c r="P48" s="55">
        <v>39989.4</v>
      </c>
      <c r="Q48" s="181" t="s">
        <v>1</v>
      </c>
      <c r="R48" s="51">
        <v>35540.6</v>
      </c>
      <c r="S48" s="181" t="s">
        <v>1</v>
      </c>
      <c r="T48" s="246">
        <v>75530</v>
      </c>
      <c r="U48" s="218" t="s">
        <v>6</v>
      </c>
      <c r="V48" s="58">
        <v>45235</v>
      </c>
      <c r="W48" s="39" t="s">
        <v>1</v>
      </c>
      <c r="X48" s="40">
        <v>1539.5919000000001</v>
      </c>
      <c r="Y48" s="189" t="s">
        <v>1</v>
      </c>
      <c r="Z48" s="253">
        <v>90470</v>
      </c>
      <c r="AA48" s="225" t="s">
        <v>1</v>
      </c>
      <c r="AB48" s="48">
        <v>7470</v>
      </c>
      <c r="AC48" s="39" t="s">
        <v>1</v>
      </c>
      <c r="AD48" s="40">
        <v>2907.9049999999997</v>
      </c>
      <c r="AE48" s="189" t="s">
        <v>1</v>
      </c>
      <c r="AF48" s="253">
        <v>14940</v>
      </c>
      <c r="AG48" s="232" t="s">
        <v>23</v>
      </c>
    </row>
    <row r="49" spans="1:33" s="1" customFormat="1" ht="34.5" customHeight="1" x14ac:dyDescent="0.2">
      <c r="A49" s="23">
        <f t="shared" si="1"/>
        <v>41</v>
      </c>
      <c r="B49" s="21">
        <v>880000</v>
      </c>
      <c r="C49" s="196" t="s">
        <v>1</v>
      </c>
      <c r="D49" s="21">
        <f t="shared" si="0"/>
        <v>29330</v>
      </c>
      <c r="E49" s="196" t="s">
        <v>1</v>
      </c>
      <c r="F49" s="6">
        <f t="shared" si="2"/>
        <v>855000</v>
      </c>
      <c r="G49" s="19" t="s">
        <v>3</v>
      </c>
      <c r="H49" s="7">
        <v>905000</v>
      </c>
      <c r="I49" s="19" t="s">
        <v>2</v>
      </c>
      <c r="J49" s="204">
        <v>21199.200000000001</v>
      </c>
      <c r="K49" s="172" t="s">
        <v>1</v>
      </c>
      <c r="L49" s="211">
        <v>18840.8</v>
      </c>
      <c r="M49" s="172" t="s">
        <v>1</v>
      </c>
      <c r="N49" s="246">
        <v>40040</v>
      </c>
      <c r="O49" s="239" t="s">
        <v>6</v>
      </c>
      <c r="P49" s="55">
        <v>42398.400000000001</v>
      </c>
      <c r="Q49" s="181" t="s">
        <v>1</v>
      </c>
      <c r="R49" s="51">
        <v>37681.599999999999</v>
      </c>
      <c r="S49" s="181" t="s">
        <v>1</v>
      </c>
      <c r="T49" s="246">
        <v>80080</v>
      </c>
      <c r="U49" s="218" t="s">
        <v>6</v>
      </c>
      <c r="V49" s="58">
        <v>47960</v>
      </c>
      <c r="W49" s="39" t="s">
        <v>1</v>
      </c>
      <c r="X49" s="40">
        <v>1632.3384000000001</v>
      </c>
      <c r="Y49" s="189" t="s">
        <v>1</v>
      </c>
      <c r="Z49" s="253">
        <v>95920</v>
      </c>
      <c r="AA49" s="225" t="s">
        <v>1</v>
      </c>
      <c r="AB49" s="48">
        <v>7920</v>
      </c>
      <c r="AC49" s="39" t="s">
        <v>1</v>
      </c>
      <c r="AD49" s="40">
        <v>3083.08</v>
      </c>
      <c r="AE49" s="189" t="s">
        <v>1</v>
      </c>
      <c r="AF49" s="253">
        <v>15840</v>
      </c>
      <c r="AG49" s="232" t="s">
        <v>23</v>
      </c>
    </row>
    <row r="50" spans="1:33" s="1" customFormat="1" ht="34.5" customHeight="1" x14ac:dyDescent="0.2">
      <c r="A50" s="23">
        <f t="shared" si="1"/>
        <v>42</v>
      </c>
      <c r="B50" s="21">
        <v>930000</v>
      </c>
      <c r="C50" s="196" t="s">
        <v>1</v>
      </c>
      <c r="D50" s="21">
        <f t="shared" si="0"/>
        <v>31000</v>
      </c>
      <c r="E50" s="196" t="s">
        <v>1</v>
      </c>
      <c r="F50" s="6">
        <f t="shared" si="2"/>
        <v>905000</v>
      </c>
      <c r="G50" s="19" t="s">
        <v>3</v>
      </c>
      <c r="H50" s="7">
        <v>955000</v>
      </c>
      <c r="I50" s="19" t="s">
        <v>2</v>
      </c>
      <c r="J50" s="204">
        <v>22403.7</v>
      </c>
      <c r="K50" s="172" t="s">
        <v>1</v>
      </c>
      <c r="L50" s="211">
        <v>19911.3</v>
      </c>
      <c r="M50" s="172" t="s">
        <v>1</v>
      </c>
      <c r="N50" s="246">
        <v>42315</v>
      </c>
      <c r="O50" s="239" t="s">
        <v>6</v>
      </c>
      <c r="P50" s="55">
        <v>44807.4</v>
      </c>
      <c r="Q50" s="181" t="s">
        <v>1</v>
      </c>
      <c r="R50" s="51">
        <v>39822.6</v>
      </c>
      <c r="S50" s="181" t="s">
        <v>1</v>
      </c>
      <c r="T50" s="246">
        <v>84630</v>
      </c>
      <c r="U50" s="218" t="s">
        <v>6</v>
      </c>
      <c r="V50" s="58">
        <v>50685</v>
      </c>
      <c r="W50" s="39" t="s">
        <v>1</v>
      </c>
      <c r="X50" s="40">
        <v>1725.0849000000001</v>
      </c>
      <c r="Y50" s="189" t="s">
        <v>1</v>
      </c>
      <c r="Z50" s="253">
        <v>101370</v>
      </c>
      <c r="AA50" s="225" t="s">
        <v>1</v>
      </c>
      <c r="AB50" s="48">
        <v>8370</v>
      </c>
      <c r="AC50" s="39" t="s">
        <v>1</v>
      </c>
      <c r="AD50" s="40">
        <v>3258.2550000000001</v>
      </c>
      <c r="AE50" s="189" t="s">
        <v>1</v>
      </c>
      <c r="AF50" s="253">
        <v>16740</v>
      </c>
      <c r="AG50" s="232" t="s">
        <v>23</v>
      </c>
    </row>
    <row r="51" spans="1:33" s="1" customFormat="1" ht="34.5" customHeight="1" x14ac:dyDescent="0.2">
      <c r="A51" s="23">
        <f t="shared" si="1"/>
        <v>43</v>
      </c>
      <c r="B51" s="27">
        <v>980000</v>
      </c>
      <c r="C51" s="201" t="s">
        <v>1</v>
      </c>
      <c r="D51" s="27">
        <f t="shared" si="0"/>
        <v>32670</v>
      </c>
      <c r="E51" s="201" t="s">
        <v>1</v>
      </c>
      <c r="F51" s="25">
        <f t="shared" si="2"/>
        <v>955000</v>
      </c>
      <c r="G51" s="26" t="s">
        <v>3</v>
      </c>
      <c r="H51" s="28">
        <v>1005000</v>
      </c>
      <c r="I51" s="19" t="s">
        <v>2</v>
      </c>
      <c r="J51" s="204">
        <v>23608.2</v>
      </c>
      <c r="K51" s="172" t="s">
        <v>1</v>
      </c>
      <c r="L51" s="211">
        <v>20981.8</v>
      </c>
      <c r="M51" s="172" t="s">
        <v>1</v>
      </c>
      <c r="N51" s="246">
        <v>44590</v>
      </c>
      <c r="O51" s="239" t="s">
        <v>6</v>
      </c>
      <c r="P51" s="55">
        <v>47216.4</v>
      </c>
      <c r="Q51" s="181" t="s">
        <v>1</v>
      </c>
      <c r="R51" s="51">
        <v>41963.6</v>
      </c>
      <c r="S51" s="181" t="s">
        <v>1</v>
      </c>
      <c r="T51" s="246">
        <v>89180</v>
      </c>
      <c r="U51" s="218" t="s">
        <v>6</v>
      </c>
      <c r="V51" s="58">
        <v>53410</v>
      </c>
      <c r="W51" s="39" t="s">
        <v>1</v>
      </c>
      <c r="X51" s="40">
        <v>1817.8314</v>
      </c>
      <c r="Y51" s="189" t="s">
        <v>1</v>
      </c>
      <c r="Z51" s="253">
        <v>106820</v>
      </c>
      <c r="AA51" s="225" t="s">
        <v>1</v>
      </c>
      <c r="AB51" s="48">
        <v>8820</v>
      </c>
      <c r="AC51" s="39" t="s">
        <v>1</v>
      </c>
      <c r="AD51" s="40">
        <v>3433.43</v>
      </c>
      <c r="AE51" s="189" t="s">
        <v>1</v>
      </c>
      <c r="AF51" s="253">
        <v>17640</v>
      </c>
      <c r="AG51" s="232" t="s">
        <v>23</v>
      </c>
    </row>
    <row r="52" spans="1:33" s="1" customFormat="1" ht="34.5" customHeight="1" x14ac:dyDescent="0.2">
      <c r="A52" s="23">
        <f t="shared" si="1"/>
        <v>44</v>
      </c>
      <c r="B52" s="21">
        <v>1030000</v>
      </c>
      <c r="C52" s="196" t="s">
        <v>1</v>
      </c>
      <c r="D52" s="21">
        <f t="shared" si="0"/>
        <v>34330</v>
      </c>
      <c r="E52" s="196" t="s">
        <v>1</v>
      </c>
      <c r="F52" s="25">
        <f t="shared" si="2"/>
        <v>1005000</v>
      </c>
      <c r="G52" s="19" t="s">
        <v>3</v>
      </c>
      <c r="H52" s="7">
        <v>1055000</v>
      </c>
      <c r="I52" s="19" t="s">
        <v>2</v>
      </c>
      <c r="J52" s="204">
        <v>24812.7</v>
      </c>
      <c r="K52" s="172" t="s">
        <v>1</v>
      </c>
      <c r="L52" s="211">
        <v>22052.3</v>
      </c>
      <c r="M52" s="172" t="s">
        <v>1</v>
      </c>
      <c r="N52" s="246">
        <v>46865</v>
      </c>
      <c r="O52" s="239" t="s">
        <v>6</v>
      </c>
      <c r="P52" s="55">
        <v>49625.4</v>
      </c>
      <c r="Q52" s="181" t="s">
        <v>1</v>
      </c>
      <c r="R52" s="51">
        <v>44104.6</v>
      </c>
      <c r="S52" s="181" t="s">
        <v>1</v>
      </c>
      <c r="T52" s="246">
        <v>93730</v>
      </c>
      <c r="U52" s="218" t="s">
        <v>6</v>
      </c>
      <c r="V52" s="58">
        <v>56135</v>
      </c>
      <c r="W52" s="39" t="s">
        <v>1</v>
      </c>
      <c r="X52" s="40">
        <v>1910.5779</v>
      </c>
      <c r="Y52" s="189" t="s">
        <v>1</v>
      </c>
      <c r="Z52" s="253">
        <v>112270</v>
      </c>
      <c r="AA52" s="229" t="s">
        <v>1</v>
      </c>
      <c r="AB52" s="48">
        <v>9270</v>
      </c>
      <c r="AC52" s="39" t="s">
        <v>1</v>
      </c>
      <c r="AD52" s="40">
        <v>3608.605</v>
      </c>
      <c r="AE52" s="189" t="s">
        <v>1</v>
      </c>
      <c r="AF52" s="253">
        <v>18540</v>
      </c>
      <c r="AG52" s="236" t="s">
        <v>23</v>
      </c>
    </row>
    <row r="53" spans="1:33" s="1" customFormat="1" ht="34.5" customHeight="1" x14ac:dyDescent="0.2">
      <c r="A53" s="23">
        <f t="shared" si="1"/>
        <v>45</v>
      </c>
      <c r="B53" s="21">
        <v>1090000</v>
      </c>
      <c r="C53" s="196" t="s">
        <v>1</v>
      </c>
      <c r="D53" s="21">
        <f t="shared" si="0"/>
        <v>36330</v>
      </c>
      <c r="E53" s="196" t="s">
        <v>1</v>
      </c>
      <c r="F53" s="25">
        <f t="shared" si="2"/>
        <v>1055000</v>
      </c>
      <c r="G53" s="19" t="s">
        <v>3</v>
      </c>
      <c r="H53" s="7">
        <v>1115000</v>
      </c>
      <c r="I53" s="19" t="s">
        <v>2</v>
      </c>
      <c r="J53" s="204">
        <v>26258.1</v>
      </c>
      <c r="K53" s="172" t="s">
        <v>1</v>
      </c>
      <c r="L53" s="211">
        <v>23336.9</v>
      </c>
      <c r="M53" s="172" t="s">
        <v>1</v>
      </c>
      <c r="N53" s="246">
        <v>49595</v>
      </c>
      <c r="O53" s="239" t="s">
        <v>6</v>
      </c>
      <c r="P53" s="55">
        <v>52516.2</v>
      </c>
      <c r="Q53" s="181" t="s">
        <v>1</v>
      </c>
      <c r="R53" s="51">
        <v>46673.8</v>
      </c>
      <c r="S53" s="181" t="s">
        <v>1</v>
      </c>
      <c r="T53" s="246">
        <v>99190</v>
      </c>
      <c r="U53" s="218" t="s">
        <v>6</v>
      </c>
      <c r="V53" s="58">
        <v>59405</v>
      </c>
      <c r="W53" s="39" t="s">
        <v>1</v>
      </c>
      <c r="X53" s="40">
        <v>2021.8736999999999</v>
      </c>
      <c r="Y53" s="189" t="s">
        <v>1</v>
      </c>
      <c r="Z53" s="253">
        <v>118810</v>
      </c>
      <c r="AA53" s="225" t="s">
        <v>1</v>
      </c>
      <c r="AB53" s="48">
        <v>9810</v>
      </c>
      <c r="AC53" s="39" t="s">
        <v>1</v>
      </c>
      <c r="AD53" s="40">
        <v>3818.8150000000001</v>
      </c>
      <c r="AE53" s="189" t="s">
        <v>1</v>
      </c>
      <c r="AF53" s="253">
        <v>19620</v>
      </c>
      <c r="AG53" s="232" t="s">
        <v>23</v>
      </c>
    </row>
    <row r="54" spans="1:33" s="1" customFormat="1" ht="34.5" customHeight="1" x14ac:dyDescent="0.2">
      <c r="A54" s="23">
        <f t="shared" si="1"/>
        <v>46</v>
      </c>
      <c r="B54" s="21">
        <v>1150000</v>
      </c>
      <c r="C54" s="196" t="s">
        <v>1</v>
      </c>
      <c r="D54" s="21">
        <f t="shared" si="0"/>
        <v>38330</v>
      </c>
      <c r="E54" s="196" t="s">
        <v>1</v>
      </c>
      <c r="F54" s="25">
        <f t="shared" si="2"/>
        <v>1115000</v>
      </c>
      <c r="G54" s="19" t="s">
        <v>3</v>
      </c>
      <c r="H54" s="7">
        <v>1175000</v>
      </c>
      <c r="I54" s="19" t="s">
        <v>2</v>
      </c>
      <c r="J54" s="204">
        <v>27703.5</v>
      </c>
      <c r="K54" s="172" t="s">
        <v>1</v>
      </c>
      <c r="L54" s="211">
        <v>24621.5</v>
      </c>
      <c r="M54" s="174" t="s">
        <v>1</v>
      </c>
      <c r="N54" s="247">
        <v>52325</v>
      </c>
      <c r="O54" s="240" t="s">
        <v>6</v>
      </c>
      <c r="P54" s="55">
        <v>55407</v>
      </c>
      <c r="Q54" s="181" t="s">
        <v>1</v>
      </c>
      <c r="R54" s="51">
        <v>49243</v>
      </c>
      <c r="S54" s="182" t="s">
        <v>1</v>
      </c>
      <c r="T54" s="247">
        <v>104650</v>
      </c>
      <c r="U54" s="219" t="s">
        <v>6</v>
      </c>
      <c r="V54" s="58">
        <v>62675</v>
      </c>
      <c r="W54" s="39" t="s">
        <v>1</v>
      </c>
      <c r="X54" s="40">
        <v>2133.1695</v>
      </c>
      <c r="Y54" s="189" t="s">
        <v>1</v>
      </c>
      <c r="Z54" s="253">
        <v>125350</v>
      </c>
      <c r="AA54" s="225" t="s">
        <v>1</v>
      </c>
      <c r="AB54" s="48">
        <v>10350</v>
      </c>
      <c r="AC54" s="39" t="s">
        <v>1</v>
      </c>
      <c r="AD54" s="40">
        <v>4029.0250000000001</v>
      </c>
      <c r="AE54" s="189" t="s">
        <v>1</v>
      </c>
      <c r="AF54" s="253">
        <v>20700</v>
      </c>
      <c r="AG54" s="232" t="s">
        <v>23</v>
      </c>
    </row>
    <row r="55" spans="1:33" s="1" customFormat="1" ht="34.5" customHeight="1" x14ac:dyDescent="0.2">
      <c r="A55" s="30">
        <f t="shared" si="1"/>
        <v>47</v>
      </c>
      <c r="B55" s="62">
        <v>1210000</v>
      </c>
      <c r="C55" s="198" t="s">
        <v>1</v>
      </c>
      <c r="D55" s="62">
        <f t="shared" si="0"/>
        <v>40330</v>
      </c>
      <c r="E55" s="198" t="s">
        <v>1</v>
      </c>
      <c r="F55" s="60">
        <f t="shared" si="2"/>
        <v>1175000</v>
      </c>
      <c r="G55" s="61" t="s">
        <v>3</v>
      </c>
      <c r="H55" s="10">
        <v>1235000</v>
      </c>
      <c r="I55" s="20" t="s">
        <v>2</v>
      </c>
      <c r="J55" s="205">
        <v>29148.9</v>
      </c>
      <c r="K55" s="174" t="s">
        <v>1</v>
      </c>
      <c r="L55" s="212">
        <v>25906.1</v>
      </c>
      <c r="M55" s="179" t="s">
        <v>1</v>
      </c>
      <c r="N55" s="247">
        <v>55055</v>
      </c>
      <c r="O55" s="241" t="s">
        <v>6</v>
      </c>
      <c r="P55" s="56">
        <v>58297.8</v>
      </c>
      <c r="Q55" s="182" t="s">
        <v>1</v>
      </c>
      <c r="R55" s="52">
        <v>51812.2</v>
      </c>
      <c r="S55" s="183" t="s">
        <v>1</v>
      </c>
      <c r="T55" s="247">
        <v>110110</v>
      </c>
      <c r="U55" s="219" t="s">
        <v>6</v>
      </c>
      <c r="V55" s="64">
        <v>65945</v>
      </c>
      <c r="W55" s="65" t="s">
        <v>1</v>
      </c>
      <c r="X55" s="66">
        <v>2244.4653000000003</v>
      </c>
      <c r="Y55" s="191" t="s">
        <v>1</v>
      </c>
      <c r="Z55" s="257">
        <v>131890</v>
      </c>
      <c r="AA55" s="226" t="s">
        <v>1</v>
      </c>
      <c r="AB55" s="67">
        <v>10890</v>
      </c>
      <c r="AC55" s="65" t="s">
        <v>1</v>
      </c>
      <c r="AD55" s="66">
        <v>4239.2349999999997</v>
      </c>
      <c r="AE55" s="191" t="s">
        <v>1</v>
      </c>
      <c r="AF55" s="257">
        <v>21780</v>
      </c>
      <c r="AG55" s="233" t="s">
        <v>23</v>
      </c>
    </row>
    <row r="56" spans="1:33" s="1" customFormat="1" ht="34.5" customHeight="1" x14ac:dyDescent="0.2">
      <c r="A56" s="84">
        <f t="shared" si="1"/>
        <v>48</v>
      </c>
      <c r="B56" s="85">
        <v>1270000</v>
      </c>
      <c r="C56" s="202" t="s">
        <v>1</v>
      </c>
      <c r="D56" s="85">
        <f>ROUND(+B56/30/10,0)*10</f>
        <v>42330</v>
      </c>
      <c r="E56" s="202" t="s">
        <v>1</v>
      </c>
      <c r="F56" s="86">
        <f>H55</f>
        <v>1235000</v>
      </c>
      <c r="G56" s="68" t="s">
        <v>3</v>
      </c>
      <c r="H56" s="69">
        <v>1295000</v>
      </c>
      <c r="I56" s="68" t="s">
        <v>2</v>
      </c>
      <c r="J56" s="208">
        <v>30594.3</v>
      </c>
      <c r="K56" s="177" t="s">
        <v>1</v>
      </c>
      <c r="L56" s="216">
        <v>27190.7</v>
      </c>
      <c r="M56" s="177" t="s">
        <v>1</v>
      </c>
      <c r="N56" s="251">
        <v>57785</v>
      </c>
      <c r="O56" s="244" t="s">
        <v>6</v>
      </c>
      <c r="P56" s="71">
        <v>61188.6</v>
      </c>
      <c r="Q56" s="186" t="s">
        <v>1</v>
      </c>
      <c r="R56" s="70">
        <v>54381.4</v>
      </c>
      <c r="S56" s="186" t="s">
        <v>1</v>
      </c>
      <c r="T56" s="251">
        <v>115570</v>
      </c>
      <c r="U56" s="223" t="s">
        <v>6</v>
      </c>
      <c r="V56" s="72">
        <v>69215</v>
      </c>
      <c r="W56" s="73" t="s">
        <v>1</v>
      </c>
      <c r="X56" s="74">
        <v>2355.7610999999997</v>
      </c>
      <c r="Y56" s="194" t="s">
        <v>1</v>
      </c>
      <c r="Z56" s="258">
        <v>138430</v>
      </c>
      <c r="AA56" s="230" t="s">
        <v>1</v>
      </c>
      <c r="AB56" s="75">
        <v>11430</v>
      </c>
      <c r="AC56" s="73" t="s">
        <v>1</v>
      </c>
      <c r="AD56" s="74">
        <v>4449.4449999999997</v>
      </c>
      <c r="AE56" s="194" t="s">
        <v>1</v>
      </c>
      <c r="AF56" s="258">
        <v>22860</v>
      </c>
      <c r="AG56" s="237" t="s">
        <v>23</v>
      </c>
    </row>
    <row r="57" spans="1:33" s="1" customFormat="1" ht="34.5" customHeight="1" x14ac:dyDescent="0.2">
      <c r="A57" s="87">
        <f t="shared" si="1"/>
        <v>49</v>
      </c>
      <c r="B57" s="85">
        <v>1330000</v>
      </c>
      <c r="C57" s="202" t="s">
        <v>1</v>
      </c>
      <c r="D57" s="85">
        <f>ROUND(+B57/30/10,0)*10</f>
        <v>44330</v>
      </c>
      <c r="E57" s="202" t="s">
        <v>1</v>
      </c>
      <c r="F57" s="86">
        <f>H56</f>
        <v>1295000</v>
      </c>
      <c r="G57" s="68" t="s">
        <v>3</v>
      </c>
      <c r="H57" s="69">
        <v>1355000</v>
      </c>
      <c r="I57" s="68" t="s">
        <v>2</v>
      </c>
      <c r="J57" s="208">
        <v>32039.7</v>
      </c>
      <c r="K57" s="177" t="s">
        <v>1</v>
      </c>
      <c r="L57" s="216">
        <v>28475.3</v>
      </c>
      <c r="M57" s="177" t="s">
        <v>1</v>
      </c>
      <c r="N57" s="251">
        <v>60515</v>
      </c>
      <c r="O57" s="244" t="s">
        <v>6</v>
      </c>
      <c r="P57" s="71">
        <v>64079.4</v>
      </c>
      <c r="Q57" s="186" t="s">
        <v>1</v>
      </c>
      <c r="R57" s="70">
        <v>56950.6</v>
      </c>
      <c r="S57" s="186" t="s">
        <v>1</v>
      </c>
      <c r="T57" s="251">
        <v>121030</v>
      </c>
      <c r="U57" s="223" t="s">
        <v>6</v>
      </c>
      <c r="V57" s="72">
        <v>72485</v>
      </c>
      <c r="W57" s="73" t="s">
        <v>1</v>
      </c>
      <c r="X57" s="74">
        <v>2467.0569</v>
      </c>
      <c r="Y57" s="194" t="s">
        <v>1</v>
      </c>
      <c r="Z57" s="258">
        <v>144970</v>
      </c>
      <c r="AA57" s="230" t="s">
        <v>1</v>
      </c>
      <c r="AB57" s="75">
        <v>11970</v>
      </c>
      <c r="AC57" s="73" t="s">
        <v>1</v>
      </c>
      <c r="AD57" s="74">
        <v>4659.6549999999997</v>
      </c>
      <c r="AE57" s="194" t="s">
        <v>1</v>
      </c>
      <c r="AF57" s="258">
        <v>23940</v>
      </c>
      <c r="AG57" s="237" t="s">
        <v>23</v>
      </c>
    </row>
    <row r="58" spans="1:33" s="1" customFormat="1" ht="34.5" customHeight="1" thickBot="1" x14ac:dyDescent="0.25">
      <c r="A58" s="88">
        <f t="shared" si="1"/>
        <v>50</v>
      </c>
      <c r="B58" s="89">
        <v>1390000</v>
      </c>
      <c r="C58" s="203" t="s">
        <v>1</v>
      </c>
      <c r="D58" s="89">
        <f>ROUND(+B58/30/10,0)*10</f>
        <v>46330</v>
      </c>
      <c r="E58" s="203" t="s">
        <v>1</v>
      </c>
      <c r="F58" s="90">
        <f>H57</f>
        <v>1355000</v>
      </c>
      <c r="G58" s="76" t="s">
        <v>3</v>
      </c>
      <c r="H58" s="77"/>
      <c r="I58" s="76"/>
      <c r="J58" s="209">
        <v>33485.1</v>
      </c>
      <c r="K58" s="178" t="s">
        <v>1</v>
      </c>
      <c r="L58" s="217">
        <v>29759.9</v>
      </c>
      <c r="M58" s="180" t="s">
        <v>1</v>
      </c>
      <c r="N58" s="252">
        <v>63245</v>
      </c>
      <c r="O58" s="245" t="s">
        <v>6</v>
      </c>
      <c r="P58" s="79">
        <v>66970.2</v>
      </c>
      <c r="Q58" s="187" t="s">
        <v>1</v>
      </c>
      <c r="R58" s="78">
        <v>59519.8</v>
      </c>
      <c r="S58" s="187" t="s">
        <v>1</v>
      </c>
      <c r="T58" s="252">
        <v>126490</v>
      </c>
      <c r="U58" s="224" t="s">
        <v>6</v>
      </c>
      <c r="V58" s="80">
        <v>75755</v>
      </c>
      <c r="W58" s="81" t="s">
        <v>1</v>
      </c>
      <c r="X58" s="82">
        <v>2578.3526999999999</v>
      </c>
      <c r="Y58" s="195" t="s">
        <v>1</v>
      </c>
      <c r="Z58" s="259">
        <v>151510</v>
      </c>
      <c r="AA58" s="231" t="s">
        <v>1</v>
      </c>
      <c r="AB58" s="83">
        <v>12510</v>
      </c>
      <c r="AC58" s="81" t="s">
        <v>1</v>
      </c>
      <c r="AD58" s="82">
        <v>4869.8649999999998</v>
      </c>
      <c r="AE58" s="195" t="s">
        <v>1</v>
      </c>
      <c r="AF58" s="259">
        <v>25020</v>
      </c>
      <c r="AG58" s="238" t="s">
        <v>23</v>
      </c>
    </row>
    <row r="59" spans="1:33" s="32" customFormat="1" ht="22.95" customHeight="1" thickTop="1" x14ac:dyDescent="0.25">
      <c r="A59" s="121" t="s">
        <v>35</v>
      </c>
      <c r="B59" s="122"/>
      <c r="C59" s="122"/>
      <c r="D59" s="122"/>
      <c r="E59" s="122"/>
      <c r="F59" s="122"/>
      <c r="G59" s="122"/>
      <c r="H59" s="122"/>
      <c r="I59" s="122"/>
      <c r="J59" s="123"/>
      <c r="K59" s="123"/>
      <c r="L59" s="123"/>
      <c r="M59" s="123"/>
      <c r="N59" s="124"/>
      <c r="O59" s="124"/>
      <c r="P59" s="124"/>
      <c r="Q59" s="124"/>
      <c r="R59" s="124"/>
      <c r="S59" s="124"/>
      <c r="T59" s="124"/>
      <c r="U59" s="125"/>
      <c r="V59" s="125"/>
      <c r="W59" s="125"/>
      <c r="X59" s="125"/>
      <c r="Y59" s="126"/>
      <c r="Z59" s="127"/>
      <c r="AA59" s="122"/>
      <c r="AB59" s="125"/>
      <c r="AC59" s="125"/>
      <c r="AD59" s="125"/>
      <c r="AE59" s="126"/>
      <c r="AF59" s="127"/>
      <c r="AG59" s="122"/>
    </row>
    <row r="60" spans="1:33" s="32" customFormat="1" ht="22.95" customHeight="1" x14ac:dyDescent="0.25">
      <c r="A60" s="121" t="s">
        <v>7</v>
      </c>
      <c r="B60" s="122"/>
      <c r="C60" s="122"/>
      <c r="D60" s="122"/>
      <c r="E60" s="122"/>
      <c r="F60" s="122"/>
      <c r="G60" s="122"/>
      <c r="H60" s="122"/>
      <c r="I60" s="122"/>
      <c r="J60" s="123"/>
      <c r="K60" s="123"/>
      <c r="L60" s="123"/>
      <c r="M60" s="123"/>
      <c r="N60" s="124"/>
      <c r="O60" s="124"/>
      <c r="P60" s="124"/>
      <c r="Q60" s="124"/>
      <c r="R60" s="124"/>
      <c r="S60" s="124"/>
      <c r="T60" s="124"/>
      <c r="U60" s="125"/>
      <c r="V60" s="125"/>
      <c r="W60" s="125"/>
      <c r="X60" s="125"/>
      <c r="Y60" s="126"/>
      <c r="Z60" s="127"/>
      <c r="AA60" s="122"/>
      <c r="AB60" s="125"/>
      <c r="AC60" s="125"/>
      <c r="AD60" s="125"/>
      <c r="AE60" s="126"/>
      <c r="AF60" s="127"/>
      <c r="AG60" s="122"/>
    </row>
    <row r="61" spans="1:33" s="32" customFormat="1" ht="22.95" customHeight="1" x14ac:dyDescent="0.25">
      <c r="A61" s="121" t="s">
        <v>34</v>
      </c>
      <c r="B61" s="122"/>
      <c r="C61" s="122"/>
      <c r="D61" s="122"/>
      <c r="E61" s="122"/>
      <c r="F61" s="122"/>
      <c r="G61" s="122"/>
      <c r="H61" s="122"/>
      <c r="I61" s="122"/>
      <c r="J61" s="123"/>
      <c r="K61" s="123"/>
      <c r="L61" s="123"/>
      <c r="M61" s="123"/>
      <c r="N61" s="124"/>
      <c r="O61" s="124"/>
      <c r="P61" s="124"/>
      <c r="Q61" s="124"/>
      <c r="R61" s="124"/>
      <c r="S61" s="124"/>
      <c r="T61" s="124"/>
      <c r="U61" s="125"/>
      <c r="V61" s="125"/>
      <c r="W61" s="125"/>
      <c r="X61" s="125"/>
      <c r="Y61" s="126"/>
      <c r="Z61" s="127"/>
      <c r="AA61" s="122"/>
      <c r="AB61" s="125"/>
      <c r="AC61" s="125"/>
      <c r="AD61" s="125"/>
      <c r="AE61" s="126"/>
      <c r="AF61" s="127"/>
      <c r="AG61" s="122"/>
    </row>
    <row r="62" spans="1:33" s="32" customFormat="1" ht="22.95" customHeight="1" x14ac:dyDescent="0.25">
      <c r="A62" s="121" t="s">
        <v>8</v>
      </c>
      <c r="B62" s="122"/>
      <c r="C62" s="122"/>
      <c r="D62" s="122"/>
      <c r="E62" s="122"/>
      <c r="F62" s="122"/>
      <c r="G62" s="122"/>
      <c r="H62" s="122"/>
      <c r="I62" s="122"/>
      <c r="J62" s="123"/>
      <c r="K62" s="123"/>
      <c r="L62" s="123"/>
      <c r="M62" s="123"/>
      <c r="N62" s="124"/>
      <c r="O62" s="124"/>
      <c r="P62" s="124"/>
      <c r="Q62" s="124"/>
      <c r="R62" s="124"/>
      <c r="S62" s="124"/>
      <c r="T62" s="124"/>
      <c r="U62" s="125"/>
      <c r="V62" s="125"/>
      <c r="W62" s="125"/>
      <c r="X62" s="125"/>
      <c r="Y62" s="126"/>
      <c r="Z62" s="127"/>
      <c r="AA62" s="122"/>
      <c r="AB62" s="125"/>
      <c r="AC62" s="125"/>
      <c r="AD62" s="125"/>
      <c r="AE62" s="126"/>
      <c r="AF62" s="127"/>
      <c r="AG62" s="122"/>
    </row>
    <row r="63" spans="1:33" s="32" customFormat="1" ht="22.95" customHeight="1" x14ac:dyDescent="0.25">
      <c r="A63" s="121" t="s">
        <v>36</v>
      </c>
      <c r="B63" s="122"/>
      <c r="C63" s="122"/>
      <c r="D63" s="122"/>
      <c r="E63" s="122"/>
      <c r="F63" s="122"/>
      <c r="G63" s="122"/>
      <c r="H63" s="122"/>
      <c r="I63" s="122"/>
      <c r="J63" s="123"/>
      <c r="K63" s="123"/>
      <c r="L63" s="123"/>
      <c r="M63" s="123"/>
      <c r="N63" s="124"/>
      <c r="O63" s="124"/>
      <c r="P63" s="124"/>
      <c r="Q63" s="128"/>
      <c r="R63" s="124"/>
      <c r="S63" s="124"/>
      <c r="T63" s="124"/>
      <c r="U63" s="125"/>
      <c r="V63" s="125"/>
      <c r="W63" s="125"/>
      <c r="X63" s="125"/>
      <c r="Y63" s="126"/>
      <c r="Z63" s="127"/>
      <c r="AA63" s="122"/>
      <c r="AB63" s="125"/>
      <c r="AC63" s="125"/>
      <c r="AD63" s="125"/>
      <c r="AE63" s="126"/>
      <c r="AF63" s="127"/>
      <c r="AG63" s="122"/>
    </row>
    <row r="64" spans="1:33" s="32" customFormat="1" ht="22.95" customHeight="1" x14ac:dyDescent="0.25">
      <c r="A64" s="121" t="s">
        <v>37</v>
      </c>
      <c r="B64" s="129"/>
      <c r="C64" s="129"/>
      <c r="D64" s="129"/>
      <c r="E64" s="129"/>
      <c r="F64" s="129"/>
      <c r="G64" s="129"/>
      <c r="H64" s="129"/>
      <c r="I64" s="129"/>
      <c r="J64" s="130"/>
      <c r="K64" s="131"/>
      <c r="L64" s="131"/>
      <c r="M64" s="131"/>
      <c r="N64" s="132"/>
      <c r="O64" s="132"/>
      <c r="P64" s="132"/>
      <c r="Q64" s="132"/>
      <c r="R64" s="132"/>
      <c r="S64" s="132"/>
      <c r="T64" s="132"/>
      <c r="U64" s="133"/>
      <c r="V64" s="133"/>
      <c r="W64" s="133"/>
      <c r="X64" s="133"/>
      <c r="Y64" s="134"/>
      <c r="Z64" s="135"/>
      <c r="AA64" s="129"/>
      <c r="AB64" s="133"/>
      <c r="AC64" s="133"/>
      <c r="AD64" s="133"/>
      <c r="AE64" s="134"/>
      <c r="AF64" s="135"/>
      <c r="AG64" s="129"/>
    </row>
    <row r="65" spans="1:33" s="32" customFormat="1" ht="22.95" customHeight="1" x14ac:dyDescent="0.25">
      <c r="A65" s="136" t="s">
        <v>10</v>
      </c>
      <c r="B65" s="129"/>
      <c r="C65" s="129"/>
      <c r="D65" s="129"/>
      <c r="E65" s="129"/>
      <c r="F65" s="129"/>
      <c r="G65" s="129"/>
      <c r="H65" s="129"/>
      <c r="I65" s="129"/>
      <c r="J65" s="131"/>
      <c r="K65" s="131"/>
      <c r="L65" s="131"/>
      <c r="M65" s="131"/>
      <c r="N65" s="132"/>
      <c r="O65" s="132"/>
      <c r="P65" s="132"/>
      <c r="Q65" s="132"/>
      <c r="R65" s="132"/>
      <c r="S65" s="132"/>
      <c r="T65" s="132"/>
      <c r="U65" s="133"/>
      <c r="V65" s="133"/>
      <c r="W65" s="133"/>
      <c r="X65" s="125"/>
      <c r="Y65" s="125"/>
      <c r="Z65" s="127"/>
      <c r="AA65" s="122"/>
      <c r="AB65" s="133"/>
      <c r="AC65" s="133"/>
      <c r="AD65" s="125"/>
      <c r="AE65" s="125"/>
      <c r="AF65" s="127"/>
      <c r="AG65" s="122"/>
    </row>
    <row r="66" spans="1:33" s="32" customFormat="1" ht="22.95" customHeight="1" x14ac:dyDescent="0.25">
      <c r="A66" s="137" t="s">
        <v>12</v>
      </c>
      <c r="B66" s="122"/>
      <c r="C66" s="122"/>
      <c r="D66" s="122"/>
      <c r="E66" s="122"/>
      <c r="F66" s="122"/>
      <c r="G66" s="122"/>
      <c r="H66" s="122"/>
      <c r="I66" s="122"/>
      <c r="J66" s="123"/>
      <c r="K66" s="123"/>
      <c r="L66" s="123"/>
      <c r="M66" s="123"/>
      <c r="N66" s="124"/>
      <c r="O66" s="124"/>
      <c r="P66" s="124"/>
      <c r="Q66" s="124"/>
      <c r="R66" s="124"/>
      <c r="S66" s="124"/>
      <c r="T66" s="124"/>
      <c r="U66" s="125"/>
      <c r="V66" s="125"/>
      <c r="W66" s="125"/>
      <c r="X66" s="125"/>
      <c r="Y66" s="125"/>
      <c r="Z66" s="127"/>
      <c r="AA66" s="122"/>
      <c r="AB66" s="125"/>
      <c r="AC66" s="125"/>
      <c r="AD66" s="125"/>
      <c r="AE66" s="125"/>
      <c r="AF66" s="127"/>
      <c r="AG66" s="122"/>
    </row>
    <row r="67" spans="1:33" s="32" customFormat="1" ht="22.95" customHeight="1" x14ac:dyDescent="0.25">
      <c r="A67" s="136" t="s">
        <v>11</v>
      </c>
      <c r="B67" s="129"/>
      <c r="C67" s="129"/>
      <c r="D67" s="129"/>
      <c r="E67" s="129"/>
      <c r="F67" s="129"/>
      <c r="G67" s="129"/>
      <c r="H67" s="129"/>
      <c r="I67" s="129"/>
      <c r="J67" s="131"/>
      <c r="K67" s="131"/>
      <c r="L67" s="131"/>
      <c r="M67" s="131"/>
      <c r="N67" s="132"/>
      <c r="O67" s="132"/>
      <c r="P67" s="132"/>
      <c r="Q67" s="132"/>
      <c r="R67" s="132"/>
      <c r="S67" s="132"/>
      <c r="T67" s="132"/>
      <c r="U67" s="133"/>
      <c r="V67" s="133"/>
      <c r="W67" s="133"/>
      <c r="X67" s="125"/>
      <c r="Y67" s="125"/>
      <c r="Z67" s="127"/>
      <c r="AA67" s="122"/>
      <c r="AB67" s="133"/>
      <c r="AC67" s="133"/>
      <c r="AD67" s="125"/>
      <c r="AE67" s="125"/>
      <c r="AF67" s="127"/>
      <c r="AG67" s="122"/>
    </row>
    <row r="68" spans="1:33" ht="22.95" customHeight="1" x14ac:dyDescent="0.25">
      <c r="A68" s="137" t="s">
        <v>33</v>
      </c>
      <c r="B68" s="138"/>
      <c r="C68" s="138"/>
      <c r="D68" s="138"/>
      <c r="E68" s="138"/>
      <c r="F68" s="138"/>
      <c r="G68" s="138"/>
      <c r="H68" s="138"/>
      <c r="I68" s="138"/>
      <c r="J68" s="139"/>
      <c r="K68" s="139"/>
      <c r="L68" s="139"/>
      <c r="M68" s="139"/>
      <c r="N68" s="140"/>
      <c r="O68" s="140"/>
      <c r="P68" s="140"/>
      <c r="Q68" s="140"/>
      <c r="R68" s="140"/>
      <c r="S68" s="140"/>
      <c r="T68" s="140"/>
      <c r="U68" s="141"/>
      <c r="V68" s="141"/>
      <c r="W68" s="141"/>
      <c r="X68" s="141"/>
      <c r="Y68" s="141"/>
      <c r="Z68" s="142"/>
      <c r="AA68" s="138"/>
      <c r="AB68" s="141"/>
      <c r="AC68" s="141"/>
      <c r="AD68" s="141"/>
      <c r="AE68" s="141"/>
      <c r="AF68" s="142"/>
      <c r="AG68" s="138"/>
    </row>
    <row r="69" spans="1:33" s="32" customFormat="1" ht="22.95" customHeight="1" x14ac:dyDescent="0.25">
      <c r="A69" s="136" t="s">
        <v>39</v>
      </c>
      <c r="B69" s="122"/>
      <c r="C69" s="122"/>
      <c r="D69" s="122"/>
      <c r="E69" s="122"/>
      <c r="F69" s="122"/>
      <c r="G69" s="122"/>
      <c r="H69" s="122"/>
      <c r="I69" s="122"/>
      <c r="J69" s="123"/>
      <c r="K69" s="123"/>
      <c r="L69" s="123"/>
      <c r="M69" s="123"/>
      <c r="N69" s="124"/>
      <c r="O69" s="124"/>
      <c r="P69" s="124"/>
      <c r="Q69" s="124"/>
      <c r="R69" s="124"/>
      <c r="S69" s="124"/>
      <c r="T69" s="124"/>
      <c r="U69" s="125"/>
      <c r="V69" s="125"/>
      <c r="W69" s="125"/>
      <c r="X69" s="125"/>
      <c r="Y69" s="126"/>
      <c r="Z69" s="127"/>
      <c r="AA69" s="122"/>
      <c r="AB69" s="125"/>
      <c r="AC69" s="125"/>
      <c r="AD69" s="125"/>
      <c r="AE69" s="126"/>
      <c r="AF69" s="127"/>
      <c r="AG69" s="122"/>
    </row>
  </sheetData>
  <mergeCells count="13">
    <mergeCell ref="A3:AG3"/>
    <mergeCell ref="A5:E6"/>
    <mergeCell ref="N8:O8"/>
    <mergeCell ref="J7:O7"/>
    <mergeCell ref="AB5:AG6"/>
    <mergeCell ref="AF7:AG7"/>
    <mergeCell ref="J8:K8"/>
    <mergeCell ref="P8:Q8"/>
    <mergeCell ref="T8:U8"/>
    <mergeCell ref="P7:T7"/>
    <mergeCell ref="Z7:AA7"/>
    <mergeCell ref="V6:AA6"/>
    <mergeCell ref="V5:AA5"/>
  </mergeCells>
  <phoneticPr fontId="2"/>
  <pageMargins left="0.51181102362204722" right="0" top="0.11811023622047245" bottom="0" header="0.19685039370078741" footer="0"/>
  <pageSetup paperSize="9" scale="3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料率表6年3月合計</vt:lpstr>
      <vt:lpstr>料率表6年3月合計!Print_Area</vt:lpstr>
      <vt:lpstr>料率表6年3月合計!Print_Area_MI</vt:lpstr>
    </vt:vector>
  </TitlesOfParts>
  <Company>自動車振興会健康保険組合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自動車振興会健康保険組合</dc:creator>
  <cp:lastModifiedBy>Admin</cp:lastModifiedBy>
  <cp:lastPrinted>2024-02-16T00:16:34Z</cp:lastPrinted>
  <dcterms:created xsi:type="dcterms:W3CDTF">1997-06-30T00:54:19Z</dcterms:created>
  <dcterms:modified xsi:type="dcterms:W3CDTF">2024-02-16T00:17:31Z</dcterms:modified>
</cp:coreProperties>
</file>